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4" activeTab="8"/>
  </bookViews>
  <sheets>
    <sheet name="公共课" sheetId="1" r:id="rId1"/>
    <sheet name="专业课" sheetId="3" r:id="rId2"/>
    <sheet name="成长教育课" sheetId="5" r:id="rId3"/>
    <sheet name="博雅课" sheetId="19" r:id="rId4"/>
    <sheet name="学术前沿论坛" sheetId="21" r:id="rId5"/>
    <sheet name="专业小型研讨" sheetId="23" r:id="rId6"/>
    <sheet name="各学期学分分配表" sheetId="7" r:id="rId7"/>
    <sheet name="理论、实践教学学时占比一览表" sheetId="24" r:id="rId8"/>
    <sheet name="三实课程教学环节一览表" sheetId="25" r:id="rId9"/>
    <sheet name="Sheet1" sheetId="26" r:id="rId10"/>
  </sheets>
  <calcPr calcId="144525"/>
</workbook>
</file>

<file path=xl/sharedStrings.xml><?xml version="1.0" encoding="utf-8"?>
<sst xmlns="http://schemas.openxmlformats.org/spreadsheetml/2006/main" count="460" uniqueCount="321">
  <si>
    <t>附表一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</si>
  <si>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</si>
  <si>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</si>
  <si>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</si>
  <si>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</si>
  <si>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</si>
  <si>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</si>
  <si>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</si>
  <si>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</si>
  <si>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</si>
  <si>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</si>
  <si>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</si>
  <si>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</si>
  <si>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</si>
  <si>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</si>
  <si>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</si>
  <si>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大学英语（一）</t>
  </si>
  <si>
    <t>College  EnglishI</t>
  </si>
  <si>
    <t>大学英语（二）</t>
  </si>
  <si>
    <t>College  EnglishII</t>
  </si>
  <si>
    <t>大学英语（三）</t>
  </si>
  <si>
    <t>College EnglishIII</t>
  </si>
  <si>
    <t>大学英语（四）</t>
  </si>
  <si>
    <t>College EnglishIV</t>
  </si>
  <si>
    <t>体育（一）</t>
  </si>
  <si>
    <t>Physical EducationI</t>
  </si>
  <si>
    <t>体育（二）</t>
  </si>
  <si>
    <t>Physical  EducationII</t>
  </si>
  <si>
    <t>体育（三）</t>
  </si>
  <si>
    <t>Physical  EducationIII</t>
  </si>
  <si>
    <t>体育（四）</t>
  </si>
  <si>
    <t>Physical  EducationIV</t>
  </si>
  <si>
    <t>思想道德修养与法律基础</t>
  </si>
  <si>
    <t>Ideological and moral cultivation and legal basis</t>
  </si>
  <si>
    <t>中国近现代史纲要</t>
  </si>
  <si>
    <t>Survey of Chinese Modern History</t>
  </si>
  <si>
    <t>马克思主义基本原理概论</t>
  </si>
  <si>
    <t>Basic Principles of Marxism</t>
  </si>
  <si>
    <t>毛泽东思想和中国特色社会主义理论体系概论（理论）</t>
  </si>
  <si>
    <t>Introduction to the Theoretical System of Socialism with Chinese Characteristics and Mao Zedong Thought</t>
  </si>
  <si>
    <t>毛泽东思想和中国特色社会主义理论体系概论（实践）</t>
  </si>
  <si>
    <t>形势与政策</t>
  </si>
  <si>
    <t>Situation and Policy</t>
  </si>
  <si>
    <t>合计</t>
  </si>
  <si>
    <t>附表二</t>
  </si>
  <si>
    <t>专业教育课程计划进程表</t>
  </si>
  <si>
    <t>专业必修课</t>
  </si>
  <si>
    <t>专业核心课</t>
  </si>
  <si>
    <t>会计学原理及其实验</t>
  </si>
  <si>
    <t>Principles of Accounting</t>
  </si>
  <si>
    <t>中级财务会计及其实验I</t>
  </si>
  <si>
    <t>Intermediate Financial AccountingI</t>
  </si>
  <si>
    <t>中级财务会计及其实验II</t>
  </si>
  <si>
    <t>Intermediate Financial AccountingII</t>
  </si>
  <si>
    <t>成本会计及其实验</t>
  </si>
  <si>
    <t>Cost Accounting with Simulations</t>
  </si>
  <si>
    <t>财务管理</t>
  </si>
  <si>
    <t>Financial Management</t>
  </si>
  <si>
    <t>会计信息系统及其实验</t>
  </si>
  <si>
    <t>Accounting Information System with Simulations</t>
  </si>
  <si>
    <t>管理会计</t>
  </si>
  <si>
    <t>Management Accounting</t>
  </si>
  <si>
    <t>审计学</t>
  </si>
  <si>
    <t>Auditing and Assurance</t>
  </si>
  <si>
    <t>方向：智能会计</t>
  </si>
  <si>
    <t>经济法</t>
  </si>
  <si>
    <t>Economic Law</t>
  </si>
  <si>
    <t>税法</t>
  </si>
  <si>
    <t>Taxation</t>
  </si>
  <si>
    <t>Python数据可视化</t>
  </si>
  <si>
    <t>Python</t>
  </si>
  <si>
    <t>财务报表分析</t>
  </si>
  <si>
    <t>Analysis of Financial Statement</t>
  </si>
  <si>
    <t>数据分析与数据挖掘</t>
  </si>
  <si>
    <t>Data Analysis and Data Mining</t>
  </si>
  <si>
    <t>机器学习与财务分析</t>
  </si>
  <si>
    <t>Machine learning and financial analysis</t>
  </si>
  <si>
    <t>财务共享理论与实践</t>
  </si>
  <si>
    <t>Theory and Practice of financial sharing</t>
  </si>
  <si>
    <t>RPA财务机器人</t>
  </si>
  <si>
    <t xml:space="preserve">Robotic Process Automation </t>
  </si>
  <si>
    <t>高级财务会计</t>
  </si>
  <si>
    <t>Advanced Financial Accounting</t>
  </si>
  <si>
    <t>专业实习+毕业论文</t>
  </si>
  <si>
    <t>实习</t>
  </si>
  <si>
    <t>Practical Training</t>
  </si>
  <si>
    <t>毕业论文</t>
  </si>
  <si>
    <t>Graduation Thesis</t>
  </si>
  <si>
    <t>专业选修课</t>
  </si>
  <si>
    <t>大学人文基础</t>
  </si>
  <si>
    <t>Foundation of university humanity</t>
  </si>
  <si>
    <t>计算机应用基础</t>
  </si>
  <si>
    <t>Foundation of Computer</t>
  </si>
  <si>
    <t>会计伦理</t>
  </si>
  <si>
    <t>Accounting Ethics</t>
  </si>
  <si>
    <t>管理学原理</t>
  </si>
  <si>
    <t>Principles of Management</t>
  </si>
  <si>
    <t>微观经济学</t>
  </si>
  <si>
    <t>Microeconomics</t>
  </si>
  <si>
    <t>高等数学（上册）</t>
  </si>
  <si>
    <t>Advanced  MathematicsI</t>
  </si>
  <si>
    <t>高等数学（下册）</t>
  </si>
  <si>
    <t>Advanced  MathematicsII</t>
  </si>
  <si>
    <t>宏观经济学</t>
  </si>
  <si>
    <t>Macro-Economics</t>
  </si>
  <si>
    <t>停开</t>
  </si>
  <si>
    <t>金融学</t>
  </si>
  <si>
    <t>Finance and Banking</t>
  </si>
  <si>
    <t>统计学</t>
  </si>
  <si>
    <t>Statistics</t>
  </si>
  <si>
    <t>纳税申报实务</t>
  </si>
  <si>
    <t>Practice of Tax Declaration</t>
  </si>
  <si>
    <t>政府与非营利组织会计</t>
  </si>
  <si>
    <t>Government and Non-Profit Organization Accounting</t>
  </si>
  <si>
    <t>企业会计准则专题</t>
  </si>
  <si>
    <t>Enterprise Accounting Standards</t>
  </si>
  <si>
    <t>会计沙盘模拟</t>
  </si>
  <si>
    <t>Accounting Sand table simulation</t>
  </si>
  <si>
    <t>财务决策实训</t>
  </si>
  <si>
    <t>Financial Decision Practice</t>
  </si>
  <si>
    <t>环境经济与会计</t>
  </si>
  <si>
    <t>Environmental economics and accounting</t>
  </si>
  <si>
    <t>经济数学</t>
  </si>
  <si>
    <t>Economic Mathematics</t>
  </si>
  <si>
    <t>管综数学</t>
  </si>
  <si>
    <t>Math</t>
  </si>
  <si>
    <t>人力资源管理</t>
  </si>
  <si>
    <t>Human Resources Management</t>
  </si>
  <si>
    <t>战略管理</t>
  </si>
  <si>
    <t>Strategic Management</t>
  </si>
  <si>
    <t>市场营销学</t>
  </si>
  <si>
    <t>Marketing</t>
  </si>
  <si>
    <t>公司治理</t>
  </si>
  <si>
    <t>Corporate Governance</t>
  </si>
  <si>
    <t>企业价值创造实训（EVC）</t>
  </si>
  <si>
    <t>Enterprise Value Creation</t>
  </si>
  <si>
    <t>税务筹划</t>
  </si>
  <si>
    <t>Tax Planning</t>
  </si>
  <si>
    <t>会计实务课题研究与论文写作</t>
  </si>
  <si>
    <t>the research of accounting practice &amp; academic writing</t>
  </si>
  <si>
    <t>道德与治理</t>
  </si>
  <si>
    <t>Ethic &amp; Governance</t>
  </si>
  <si>
    <t>全球战略与领导力</t>
  </si>
  <si>
    <t>Global Strategy &amp; Leadership</t>
  </si>
  <si>
    <r>
      <rPr>
        <sz val="11"/>
        <color theme="1"/>
        <rFont val="宋体"/>
        <charset val="134"/>
        <scheme val="minor"/>
      </rPr>
      <t>说明
1.专业必修课最低学分要求为57学分，其中专业核心课</t>
    </r>
    <r>
      <rPr>
        <sz val="11"/>
        <color theme="1"/>
        <rFont val="宋体"/>
        <charset val="134"/>
        <scheme val="minor"/>
      </rPr>
      <t>25</t>
    </r>
    <r>
      <rPr>
        <sz val="11"/>
        <color theme="1"/>
        <rFont val="宋体"/>
        <charset val="134"/>
        <scheme val="minor"/>
      </rPr>
      <t>学分、专业方向课</t>
    </r>
    <r>
      <rPr>
        <sz val="11"/>
        <color theme="1"/>
        <rFont val="宋体"/>
        <charset val="134"/>
        <scheme val="minor"/>
      </rPr>
      <t>25</t>
    </r>
    <r>
      <rPr>
        <sz val="11"/>
        <color theme="1"/>
        <rFont val="宋体"/>
        <charset val="134"/>
        <scheme val="minor"/>
      </rPr>
      <t>学分、专业实习3学分、毕业论文4学分。
2.专业选修课最低学分要求为29学分，其中有12个学分必须修读的基础课：《计算机应用基础》、《大学人文基础》、《管理学原理》、《微观经济学》、《会计伦理》。
3.在专业选修课内的专业基础课中，我们将部分课程限定为专业核心课的先修课程。比如修财务管理课程的话，需先修高等数学、微观经济学等。具体的先修课程名目见会计学院课程介绍。</t>
    </r>
  </si>
  <si>
    <r>
      <rPr>
        <sz val="12"/>
        <color theme="1"/>
        <rFont val="宋体"/>
        <charset val="134"/>
      </rPr>
      <t>附表</t>
    </r>
    <r>
      <rPr>
        <sz val="12"/>
        <color theme="1"/>
        <rFont val="宋体"/>
        <charset val="134"/>
      </rPr>
      <t>三</t>
    </r>
  </si>
  <si>
    <t>成长教育课程计划进程表</t>
  </si>
  <si>
    <t>成长必修课</t>
  </si>
  <si>
    <t>课堂教学成长课</t>
  </si>
  <si>
    <t>大学生心理健康教育</t>
  </si>
  <si>
    <t>Mental health education of College Students</t>
  </si>
  <si>
    <t>军事理论</t>
  </si>
  <si>
    <t>Military theory</t>
  </si>
  <si>
    <t>创业基础（理论）</t>
  </si>
  <si>
    <t>Foundation of Establishing a business</t>
  </si>
  <si>
    <t>创业基础（实践）</t>
  </si>
  <si>
    <t>Foundation of  Establishing a business</t>
  </si>
  <si>
    <t>就业指导（理论+实践）</t>
  </si>
  <si>
    <r>
      <rPr>
        <sz val="10.5"/>
        <color rgb="FF000000"/>
        <rFont val="楷体"/>
        <charset val="134"/>
      </rPr>
      <t xml:space="preserve"> </t>
    </r>
    <r>
      <rPr>
        <sz val="10.5"/>
        <color theme="1"/>
        <rFont val="Times New Roman"/>
        <charset val="134"/>
      </rPr>
      <t>employment guidance</t>
    </r>
  </si>
  <si>
    <t>附表四</t>
  </si>
  <si>
    <t>达人特色课程：博雅课程计划进程表</t>
  </si>
  <si>
    <t>博雅课程</t>
  </si>
  <si>
    <t>博雅必修</t>
  </si>
  <si>
    <t>逻辑学</t>
  </si>
  <si>
    <t>Logistics</t>
  </si>
  <si>
    <t>中国传统文化导论（新闻学、汉语言文学专业：中国思想史专题研究）</t>
  </si>
  <si>
    <t>An Introduction to Chinese Culture（The Society and Culture of English-speaking Countries---for students studying Journalism, Chinese Language and Literature）</t>
  </si>
  <si>
    <t>西方古代文化导论（英语专业：英语社会与文化）</t>
  </si>
  <si>
    <t>An Introduction to Western Ancient Culture (The Society and Culture of Major English Speaking Countries
---for students studying English)</t>
  </si>
  <si>
    <t>博雅选修</t>
  </si>
  <si>
    <t>美国文学简史</t>
  </si>
  <si>
    <t xml:space="preserve">A Survey of American Literature </t>
  </si>
  <si>
    <t>口才与演讲</t>
  </si>
  <si>
    <t>Eloquence and Speech</t>
  </si>
  <si>
    <t>《学会提问》导读</t>
  </si>
  <si>
    <t>An Introduction to Asking the Right Questions</t>
  </si>
  <si>
    <t>大学写作实训</t>
  </si>
  <si>
    <t xml:space="preserve"> Chinese Writing</t>
  </si>
  <si>
    <t>行政伦理学</t>
  </si>
  <si>
    <t>Ethics in Public Administration</t>
  </si>
  <si>
    <t>《爆发：大数据时代预见未来的新思维》导读</t>
  </si>
  <si>
    <t>An Introduction to Bursts:The Hidden Pattern behind Everything We Do</t>
  </si>
  <si>
    <t>《新媒介时代：传播转型与共同体建构》导读</t>
  </si>
  <si>
    <t>An Introduction to New media Era: Communication Transformation and Community Construction</t>
  </si>
  <si>
    <r>
      <rPr>
        <sz val="10.5"/>
        <color theme="1"/>
        <rFont val="楷体"/>
        <charset val="134"/>
      </rPr>
      <t>2</t>
    </r>
    <r>
      <rPr>
        <sz val="10.5"/>
        <color rgb="FFFF0000"/>
        <rFont val="楷体"/>
        <charset val="134"/>
      </rPr>
      <t xml:space="preserve">  停开</t>
    </r>
  </si>
  <si>
    <t>《道德经》研读</t>
  </si>
  <si>
    <t>A Study of Tao Te Ching</t>
  </si>
  <si>
    <t>《水浒传》研读</t>
  </si>
  <si>
    <t>A Study of The Water Margin</t>
  </si>
  <si>
    <r>
      <rPr>
        <sz val="10.5"/>
        <color theme="1"/>
        <rFont val="楷体"/>
        <charset val="134"/>
      </rPr>
      <t xml:space="preserve">2  </t>
    </r>
    <r>
      <rPr>
        <sz val="10.5"/>
        <color rgb="FFFF0000"/>
        <rFont val="楷体"/>
        <charset val="134"/>
      </rPr>
      <t>停开</t>
    </r>
  </si>
  <si>
    <t>批判性思维与学术论文写作</t>
  </si>
  <si>
    <t>Critical Thinking and Academic Writing</t>
  </si>
  <si>
    <r>
      <rPr>
        <sz val="10.5"/>
        <color theme="1"/>
        <rFont val="楷体"/>
        <charset val="134"/>
      </rPr>
      <t xml:space="preserve">1 </t>
    </r>
    <r>
      <rPr>
        <sz val="10.5"/>
        <color rgb="FFFF0000"/>
        <rFont val="楷体"/>
        <charset val="134"/>
      </rPr>
      <t xml:space="preserve"> 停开</t>
    </r>
  </si>
  <si>
    <t>英语报刊选读</t>
  </si>
  <si>
    <t xml:space="preserve"> Selected Reading of English Journal</t>
  </si>
  <si>
    <t>《牛津通识读本：人生的意义》双语对照研读</t>
  </si>
  <si>
    <t xml:space="preserve">Bilingual Studies of A Very Short Introduction:The Meaning of Life </t>
  </si>
  <si>
    <t>法理学</t>
  </si>
  <si>
    <t>Jurisprudence</t>
  </si>
  <si>
    <t>《媒介融合：网络传播、大众传播和人际传播的三重维度》导读</t>
  </si>
  <si>
    <t>An Introduction to Media Convergence:The Three Degrees of Network, Mass, and Interpersonal Communication</t>
  </si>
  <si>
    <t>《论语》研读</t>
  </si>
  <si>
    <t>A Study of The Analects of Confucius</t>
  </si>
  <si>
    <t>《西游记》研读</t>
  </si>
  <si>
    <t>A Study of Journey to the West</t>
  </si>
  <si>
    <t>李白研究</t>
  </si>
  <si>
    <t>Topics on Li Bai</t>
  </si>
  <si>
    <t>杜甫研究</t>
  </si>
  <si>
    <t>Topics on Du Fu</t>
  </si>
  <si>
    <t>韩愈散文研究</t>
  </si>
  <si>
    <t>A Study of Han Yu's Prose</t>
  </si>
  <si>
    <t>文献索引与信息利用</t>
  </si>
  <si>
    <t>Literature Index and Information Utilization</t>
  </si>
  <si>
    <t>西方现当代思想文化研究</t>
  </si>
  <si>
    <t>A Study of Contemporary Western Ideology and Culture</t>
  </si>
  <si>
    <t>《中国文化典籍英译》研读</t>
  </si>
  <si>
    <t>A Study of An Anthology of Chinese Masterpieces in English Translation</t>
  </si>
  <si>
    <t>《公共行政学经典》研读</t>
  </si>
  <si>
    <t>A Study of Classics of Public Administration</t>
  </si>
  <si>
    <t>《人工智能：一种现代的方法》导读</t>
  </si>
  <si>
    <t xml:space="preserve">An Introduction to Artificial Intelligence:A Modern Approach </t>
  </si>
  <si>
    <t>陶渊明研究</t>
  </si>
  <si>
    <t>Topics on Tao Yuanming</t>
  </si>
  <si>
    <t>科技史专题</t>
  </si>
  <si>
    <t>Special Subject of Science and Technology History</t>
  </si>
  <si>
    <t>《庄子》研读</t>
  </si>
  <si>
    <t>A Study of Zhuang Tzu</t>
  </si>
  <si>
    <t>《三国演义》研读</t>
  </si>
  <si>
    <t>A Study of Romance of the Three Kingdoms</t>
  </si>
  <si>
    <t>商品包装与广告设计</t>
  </si>
  <si>
    <t>Commodity Packaging and Advertising Design</t>
  </si>
  <si>
    <t>爱情经济学</t>
  </si>
  <si>
    <t>Economics of love</t>
  </si>
  <si>
    <t>网络营销与策划</t>
  </si>
  <si>
    <t>Internet marketing and planning</t>
  </si>
  <si>
    <t>专项能力提升
（选修）</t>
  </si>
  <si>
    <t>深造类课程</t>
  </si>
  <si>
    <t>英语辅导（英语专业：二外辅导）</t>
  </si>
  <si>
    <t>English Tutorials（Second Foreign Language Tutorials---for students studying English）</t>
  </si>
  <si>
    <t>政治与时事辅导</t>
  </si>
  <si>
    <t>Tutorials for Politics and Current Affairs</t>
  </si>
  <si>
    <t>专业课考前辅导</t>
  </si>
  <si>
    <t>Tutorials for Course Examinations</t>
  </si>
  <si>
    <t>行政管理类课程</t>
  </si>
  <si>
    <t>行政职业能力测验</t>
  </si>
  <si>
    <t>Administrative Aptitude Test</t>
  </si>
  <si>
    <t>申论</t>
  </si>
  <si>
    <t>Expounding</t>
  </si>
  <si>
    <t>教育教学类课程</t>
  </si>
  <si>
    <t>教师笔试辅导</t>
  </si>
  <si>
    <t xml:space="preserve">Tutorials for Written Test of Pre-service Teachers </t>
  </si>
  <si>
    <t>教师面试辅导</t>
  </si>
  <si>
    <t xml:space="preserve">Tutorials for Interview Test of Pre-service Teachers </t>
  </si>
  <si>
    <t>修读说明：博雅课程分博雅必修课程、博雅选修课程和专项能力提升（选修）课程（最低修读16学分，计算机科学与技术专业学生最低修读8学分）：
①博雅必修课程（共6学分，每门课2学分）：逻辑学、中国传统文化导论（新闻学专业、汉语言文学专业：中国思想史专题探究）、西方古代文化导论（英语专业：英语社会与文化）。
②博雅选修课程（分2学分，共46学分；1学分，共7学分。“博雅选修课程”与“专项能力提升选修课程”打通，学生可根据个人兴趣及发展方向自由选修，最低修读10学分）：
每门课2学分（共23门）：大学写作实训、《牛津通识读本：人生的意义》双语对照研读、《中国文化典籍英译》研读、法理学、行政伦理学、《公共行政学经典》研读、《人工智能：一种现代的方法》导读、《爆发：大数据时代预见未来的新思维》导读、《新媒介时代：传播转型与共同体建构》导读、《媒介融合：网络传播、大众传播和人际传播的三重维度》导读、《论语》研读、《道德经》研读、《庄子》研读、《三国演义》研读、《水浒传》研读、《西游记》研读、陶渊明研究、李白研究、杜甫研究、韩愈散文研究、商品包装与广告设计、爱情经济学、文献检索与信息利用。
每门课1学分（共7门）：口才与演讲、批判性思维与学术论文写作、科技史专题、西方现当代思想文化研究、《学会提问》导读、英语报刊选读、美国文学简史。
③专项能力提升（选修）课程：
A．深造类课程：英语辅导/二外辅导（英语专业特设）4学分，政治与时事辅导1学分，专业课考前辅导1学分，共6学分；
B．行政管理类课程：行政职业能力测验2学分，申论2学分，共4学分；
C．教育教学类课程：教师面试辅导1学分，教师笔试辅导3学分，共4学分；
专项能力提升（选修）修读说明：选修A、B、C类课程不足10学分，可在博雅选修课中修满学分。</t>
  </si>
  <si>
    <t>附表五</t>
  </si>
  <si>
    <t>达人特色课程：学术前沿论坛课程计划进程表</t>
  </si>
  <si>
    <t>学术前沿论坛</t>
  </si>
  <si>
    <t>必修</t>
  </si>
  <si>
    <t>修读说明：学术前沿论坛（2学分），必修性质，以专家专题讲座形式开展。学生可以通过累积参与论坛的方式获得学分。</t>
  </si>
  <si>
    <t>附表六</t>
  </si>
  <si>
    <t>达人特色课程：专业小型研讨课程计划进程表</t>
  </si>
  <si>
    <t>专业小型研讨</t>
  </si>
  <si>
    <t>管理会计理论专题研讨</t>
  </si>
  <si>
    <t>The research of management accounting theory</t>
  </si>
  <si>
    <t>财务与金融理论研讨</t>
  </si>
  <si>
    <t>The research of accounting and finance theory</t>
  </si>
  <si>
    <t>修读说明：专业小型研讨课（4学分），必修性质，提出专业研讨的议题，由学生根据兴趣和需求自由选择，组成专题研讨活动小组，由任课老师或者学业导师根据实际情况组织实施。学生可以通过累积参与研讨课的方式获得学分。</t>
  </si>
  <si>
    <t>附表七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</si>
  <si>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</si>
  <si>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</si>
  <si>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</si>
  <si>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</si>
  <si>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</si>
  <si>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</si>
  <si>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</si>
  <si>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</si>
  <si>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</si>
  <si>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</si>
  <si>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</si>
  <si>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</si>
  <si>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公共教育课程</t>
  </si>
  <si>
    <t>必修课</t>
  </si>
  <si>
    <t>专业精修课程</t>
  </si>
  <si>
    <t>选修课</t>
  </si>
  <si>
    <t>成长教育课程</t>
  </si>
  <si>
    <t>总计</t>
  </si>
  <si>
    <t>特别说明</t>
  </si>
  <si>
    <r>
      <rPr>
        <sz val="10.5"/>
        <color rgb="FF000000"/>
        <rFont val="楷体"/>
        <charset val="134"/>
      </rPr>
      <t>___会计学__专业实习学期为第（6）学期，除</t>
    </r>
    <r>
      <rPr>
        <sz val="10.5"/>
        <color theme="1"/>
        <rFont val="楷体"/>
        <charset val="134"/>
      </rPr>
      <t>实习学期和第八学期外，每学期修读的各类课程总学分上限为（30）学分。</t>
    </r>
  </si>
  <si>
    <t>附表八</t>
  </si>
  <si>
    <t>理论、实践教学学时占比一览表</t>
  </si>
  <si>
    <t>占总学时比例</t>
  </si>
  <si>
    <t>学时分配及占比</t>
  </si>
  <si>
    <t>理论学时</t>
  </si>
  <si>
    <t>占该课程类别学时（或总学时）比例</t>
  </si>
  <si>
    <t>公共教育课</t>
  </si>
  <si>
    <t>专业教育课</t>
  </si>
  <si>
    <t>成长教育课</t>
  </si>
  <si>
    <t>附表九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</si>
  <si>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</si>
  <si>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</si>
  <si>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</si>
  <si>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</si>
  <si>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</si>
  <si>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</si>
  <si>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</si>
  <si>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公共必修</t>
  </si>
  <si>
    <t>认识国情，接触社会，提升综合素质，促进自我成长</t>
  </si>
  <si>
    <t>专业选修</t>
  </si>
  <si>
    <t>利用沙盘、数据、规则、单据表格、实验参与者构建的实验环境中，学生以企业管理者的角色，模仿真实企业的经营管理活动</t>
  </si>
  <si>
    <t>虚拟商业社会环境</t>
  </si>
  <si>
    <t>以“把企业搬进校园”为实训理念搭建虚拟商业社会环境，模拟企业工作的真实场景，让学生自主选择工作岗位，在真实企业的业务、数据以及物理模拟环境中进行任务演练</t>
  </si>
  <si>
    <t>本课程以模拟创业过程，将专业知识融入整个商战游戏，在参与中实现“启发管理意识、体验运用管理会计知识的过程、提升创业技能”，激发学习潜能，也培养学生商业头脑、独立思考的能力、沟通及领导能力。让学生通过模拟的企业运营管理和在复杂的人人对抗竞争中，感悟商业真谛，巩固理论知识，为将来的工作和创业提供实践经验。</t>
  </si>
  <si>
    <t>课程应用网中网公司的“财务决策平台系统”自动评分，采取团队竞赛模式，从一个 CFO 的角度去审视企业的运营、财务、管理、涉税等多项企业活动，增加了趣味性、调动了积极性，在实操中锻炼学生的决策能力、风险管控能力、税收筹划能力、团队协作能力。同时还为我院学生参加“网中网杯” 华东区大学生财务决策大赛打好基础、做下准备。</t>
  </si>
  <si>
    <t>专业必修</t>
  </si>
  <si>
    <t>通过构建企业真实业务流程自动化环境，帮助学生直接参与企业构建自动化流程，优化自动化规则，业务流程运行RPA，与机器人实现流程协作、评估业务流程自动化成果等工作中。</t>
  </si>
  <si>
    <t>本课程是结合EPC税务平台，是基于金税工程三期而进行的模拟办税平台，让学生实操主要税种的纳税申报。通过此平台，使理论和实践紧密结合、强化实践教学环节和职业技能训练、使学生掌握知识和企业报税的具体操作流程，增强学生的办税实践能力和综合能力，从而为大三的实习和将来的工作打下扎实的基础</t>
  </si>
  <si>
    <t>专业实习</t>
  </si>
  <si>
    <t>会计师事务所、企业、银行等校外机构的专业实习</t>
  </si>
  <si>
    <t>成长必修</t>
  </si>
  <si>
    <t>了解创业的流程及创业的思路</t>
  </si>
  <si>
    <t>专业知识综合应用训练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</si>
</sst>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10.5"/>
      <color theme="1"/>
      <name val="楷体"/>
      <charset val="134"/>
    </font>
    <font>
      <b/>
      <sz val="10.5"/>
      <name val="楷体"/>
      <charset val="134"/>
    </font>
    <font>
      <sz val="10.5"/>
      <color rgb="FF000000"/>
      <name val="楷体"/>
      <charset val="134"/>
    </font>
    <font>
      <sz val="10.5"/>
      <color rgb="FF000000"/>
      <name val="Times New Roman"/>
      <charset val="134"/>
    </font>
    <font>
      <sz val="10.5"/>
      <name val="楷体"/>
      <charset val="134"/>
    </font>
    <font>
      <sz val="11"/>
      <color theme="1"/>
      <name val="楷体"/>
      <charset val="134"/>
    </font>
    <font>
      <b/>
      <sz val="10.5"/>
      <color rgb="FF000000"/>
      <name val="楷体"/>
      <charset val="134"/>
    </font>
    <font>
      <sz val="10.5"/>
      <color theme="1"/>
      <name val="楷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0.5"/>
      <color rgb="FFFF0000"/>
      <name val="楷体"/>
      <charset val="134"/>
    </font>
    <font>
      <sz val="12"/>
      <color rgb="FF000000"/>
      <name val="楷体"/>
      <charset val="134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8" fillId="25" borderId="21" applyNumberFormat="0" applyAlignment="0" applyProtection="0">
      <alignment vertical="center"/>
    </xf>
    <xf numFmtId="0" fontId="33" fillId="25" borderId="14" applyNumberFormat="0" applyAlignment="0" applyProtection="0">
      <alignment vertical="center"/>
    </xf>
    <xf numFmtId="0" fontId="31" fillId="19" borderId="1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0" fillId="0" borderId="0" xfId="49">
      <alignment vertical="center"/>
    </xf>
    <xf numFmtId="10" fontId="0" fillId="0" borderId="0" xfId="49" applyNumberFormat="1">
      <alignment vertical="center"/>
    </xf>
    <xf numFmtId="0" fontId="2" fillId="0" borderId="0" xfId="49" applyFont="1" applyAlignment="1">
      <alignment horizontal="justify" vertical="center"/>
    </xf>
    <xf numFmtId="0" fontId="4" fillId="0" borderId="0" xfId="49" applyFont="1" applyAlignment="1">
      <alignment horizontal="center" vertical="center"/>
    </xf>
    <xf numFmtId="10" fontId="4" fillId="0" borderId="0" xfId="49" applyNumberFormat="1" applyFont="1" applyAlignment="1">
      <alignment horizontal="center" vertical="center"/>
    </xf>
    <xf numFmtId="0" fontId="12" fillId="0" borderId="3" xfId="49" applyFont="1" applyBorder="1" applyAlignment="1">
      <alignment horizontal="center" vertical="center" wrapText="1"/>
    </xf>
    <xf numFmtId="10" fontId="12" fillId="0" borderId="3" xfId="49" applyNumberFormat="1" applyFont="1" applyBorder="1" applyAlignment="1">
      <alignment horizontal="center" vertical="center" wrapText="1"/>
    </xf>
    <xf numFmtId="0" fontId="12" fillId="0" borderId="4" xfId="49" applyFont="1" applyBorder="1" applyAlignment="1">
      <alignment horizontal="center" vertical="center" wrapText="1"/>
    </xf>
    <xf numFmtId="10" fontId="12" fillId="0" borderId="5" xfId="49" applyNumberFormat="1" applyFont="1" applyBorder="1" applyAlignment="1">
      <alignment horizontal="center" vertical="center" wrapText="1"/>
    </xf>
    <xf numFmtId="0" fontId="12" fillId="0" borderId="5" xfId="49" applyFont="1" applyBorder="1" applyAlignment="1">
      <alignment horizontal="center" vertical="center" wrapText="1"/>
    </xf>
    <xf numFmtId="0" fontId="12" fillId="0" borderId="6" xfId="49" applyFont="1" applyBorder="1" applyAlignment="1">
      <alignment horizontal="center" vertical="center" wrapText="1"/>
    </xf>
    <xf numFmtId="10" fontId="12" fillId="0" borderId="6" xfId="49" applyNumberFormat="1" applyFont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10" fontId="12" fillId="0" borderId="1" xfId="49" applyNumberFormat="1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  <protection locked="0"/>
    </xf>
    <xf numFmtId="10" fontId="8" fillId="0" borderId="1" xfId="49" applyNumberFormat="1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13" fillId="0" borderId="1" xfId="49" applyFont="1" applyBorder="1" applyAlignment="1" applyProtection="1">
      <alignment horizontal="center" vertical="center" wrapText="1"/>
      <protection locked="0"/>
    </xf>
    <xf numFmtId="0" fontId="10" fillId="0" borderId="1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7" xfId="49" applyFont="1" applyBorder="1" applyAlignment="1">
      <alignment horizontal="center" vertical="center" wrapText="1"/>
    </xf>
    <xf numFmtId="0" fontId="8" fillId="0" borderId="6" xfId="49" applyFont="1" applyBorder="1" applyAlignment="1">
      <alignment horizontal="center" vertical="center" wrapText="1"/>
    </xf>
    <xf numFmtId="10" fontId="12" fillId="0" borderId="8" xfId="49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15" fillId="0" borderId="0" xfId="0" applyFont="1" applyAlignment="1" applyProtection="1">
      <alignment horizontal="justify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ict.youdao.com/w/data%20analys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pane xSplit="1" ySplit="5" topLeftCell="B18" activePane="bottomRight" state="frozen"/>
      <selection/>
      <selection pane="topRight"/>
      <selection pane="bottomLeft"/>
      <selection pane="bottomRight" activeCell="Q39" sqref="Q39"/>
    </sheetView>
  </sheetViews>
  <sheetFormatPr defaultColWidth="9" defaultRowHeight="13.5"/>
  <cols>
    <col min="1" max="3" width="7.775" style="103" customWidth="1"/>
    <col min="4" max="15" width="5" style="103" customWidth="1"/>
    <col min="16" max="16384" width="9" style="103"/>
  </cols>
  <sheetData>
    <row r="1" ht="14.25" customHeight="1" spans="1:1">
      <c r="A1" s="104" t="s">
        <v>0</v>
      </c>
    </row>
    <row r="2" ht="21" customHeight="1" spans="1:1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ht="15" customHeight="1" spans="1:15">
      <c r="A3" s="106" t="s">
        <v>2</v>
      </c>
      <c r="B3" s="106" t="s">
        <v>3</v>
      </c>
      <c r="C3" s="106" t="s">
        <v>4</v>
      </c>
      <c r="D3" s="106" t="s">
        <v>5</v>
      </c>
      <c r="E3" s="106"/>
      <c r="F3" s="106"/>
      <c r="G3" s="106"/>
      <c r="H3" s="106" t="s">
        <v>6</v>
      </c>
      <c r="I3" s="106"/>
      <c r="J3" s="106"/>
      <c r="K3" s="106"/>
      <c r="L3" s="106"/>
      <c r="M3" s="106"/>
      <c r="N3" s="106"/>
      <c r="O3" s="106"/>
    </row>
    <row r="4" ht="15" customHeight="1" spans="1:15">
      <c r="A4" s="106"/>
      <c r="B4" s="106"/>
      <c r="C4" s="106"/>
      <c r="D4" s="106" t="s">
        <v>7</v>
      </c>
      <c r="E4" s="106" t="s">
        <v>8</v>
      </c>
      <c r="F4" s="106" t="s">
        <v>9</v>
      </c>
      <c r="G4" s="106" t="s">
        <v>10</v>
      </c>
      <c r="H4" s="106" t="s">
        <v>11</v>
      </c>
      <c r="I4" s="106"/>
      <c r="J4" s="106" t="s">
        <v>12</v>
      </c>
      <c r="K4" s="106"/>
      <c r="L4" s="106" t="s">
        <v>13</v>
      </c>
      <c r="M4" s="106"/>
      <c r="N4" s="106" t="s">
        <v>14</v>
      </c>
      <c r="O4" s="106"/>
    </row>
    <row r="5" ht="15" customHeight="1" spans="1:15">
      <c r="A5" s="106"/>
      <c r="B5" s="107"/>
      <c r="C5" s="107"/>
      <c r="D5" s="107"/>
      <c r="E5" s="107"/>
      <c r="F5" s="107"/>
      <c r="G5" s="107"/>
      <c r="H5" s="107">
        <v>1</v>
      </c>
      <c r="I5" s="107">
        <v>2</v>
      </c>
      <c r="J5" s="107">
        <v>3</v>
      </c>
      <c r="K5" s="107">
        <v>4</v>
      </c>
      <c r="L5" s="107">
        <v>5</v>
      </c>
      <c r="M5" s="107">
        <v>6</v>
      </c>
      <c r="N5" s="107">
        <v>7</v>
      </c>
      <c r="O5" s="107">
        <v>8</v>
      </c>
    </row>
    <row r="6" ht="27" spans="1:15">
      <c r="A6" s="108" t="s">
        <v>15</v>
      </c>
      <c r="B6" s="8" t="s">
        <v>16</v>
      </c>
      <c r="C6" s="9" t="s">
        <v>17</v>
      </c>
      <c r="D6" s="8">
        <v>4</v>
      </c>
      <c r="E6" s="8">
        <v>90</v>
      </c>
      <c r="F6" s="8">
        <v>72</v>
      </c>
      <c r="G6" s="8">
        <v>18</v>
      </c>
      <c r="H6" s="8">
        <v>4</v>
      </c>
      <c r="I6" s="8"/>
      <c r="J6" s="8"/>
      <c r="K6" s="8"/>
      <c r="L6" s="8"/>
      <c r="M6" s="8"/>
      <c r="N6" s="8"/>
      <c r="O6" s="8"/>
    </row>
    <row r="7" ht="27" spans="1:15">
      <c r="A7" s="108"/>
      <c r="B7" s="8" t="s">
        <v>18</v>
      </c>
      <c r="C7" s="9" t="s">
        <v>19</v>
      </c>
      <c r="D7" s="8">
        <v>4</v>
      </c>
      <c r="E7" s="8">
        <v>90</v>
      </c>
      <c r="F7" s="8">
        <v>72</v>
      </c>
      <c r="G7" s="8">
        <v>18</v>
      </c>
      <c r="H7" s="8"/>
      <c r="I7" s="8">
        <v>4</v>
      </c>
      <c r="J7" s="8"/>
      <c r="K7" s="8"/>
      <c r="L7" s="8"/>
      <c r="M7" s="8"/>
      <c r="N7" s="8"/>
      <c r="O7" s="8"/>
    </row>
    <row r="8" ht="27" spans="1:15">
      <c r="A8" s="108"/>
      <c r="B8" s="8" t="s">
        <v>20</v>
      </c>
      <c r="C8" s="9" t="s">
        <v>21</v>
      </c>
      <c r="D8" s="8">
        <v>4</v>
      </c>
      <c r="E8" s="8">
        <v>72</v>
      </c>
      <c r="F8" s="8">
        <v>72</v>
      </c>
      <c r="G8" s="8">
        <v>0</v>
      </c>
      <c r="H8" s="8"/>
      <c r="I8" s="8"/>
      <c r="J8" s="8">
        <v>4</v>
      </c>
      <c r="K8" s="8"/>
      <c r="L8" s="8"/>
      <c r="M8" s="8"/>
      <c r="N8" s="8"/>
      <c r="O8" s="8"/>
    </row>
    <row r="9" ht="27" spans="1:15">
      <c r="A9" s="108"/>
      <c r="B9" s="8" t="s">
        <v>22</v>
      </c>
      <c r="C9" s="9" t="s">
        <v>23</v>
      </c>
      <c r="D9" s="8">
        <v>4</v>
      </c>
      <c r="E9" s="8">
        <v>72</v>
      </c>
      <c r="F9" s="8">
        <v>72</v>
      </c>
      <c r="G9" s="8">
        <v>0</v>
      </c>
      <c r="H9" s="8"/>
      <c r="I9" s="8"/>
      <c r="J9" s="8"/>
      <c r="K9" s="8">
        <v>4</v>
      </c>
      <c r="L9" s="8"/>
      <c r="M9" s="8"/>
      <c r="N9" s="8"/>
      <c r="O9" s="8"/>
    </row>
    <row r="10" ht="40.5" spans="1:15">
      <c r="A10" s="108"/>
      <c r="B10" s="8" t="s">
        <v>24</v>
      </c>
      <c r="C10" s="9" t="s">
        <v>25</v>
      </c>
      <c r="D10" s="8">
        <v>1</v>
      </c>
      <c r="E10" s="8">
        <v>36</v>
      </c>
      <c r="F10" s="8">
        <v>2</v>
      </c>
      <c r="G10" s="8">
        <v>34</v>
      </c>
      <c r="H10" s="8">
        <v>2</v>
      </c>
      <c r="I10" s="8"/>
      <c r="J10" s="8"/>
      <c r="K10" s="8"/>
      <c r="L10" s="8"/>
      <c r="M10" s="8"/>
      <c r="N10" s="8"/>
      <c r="O10" s="8"/>
    </row>
    <row r="11" ht="40.5" spans="1:15">
      <c r="A11" s="108"/>
      <c r="B11" s="8" t="s">
        <v>26</v>
      </c>
      <c r="C11" s="9" t="s">
        <v>27</v>
      </c>
      <c r="D11" s="8">
        <v>1</v>
      </c>
      <c r="E11" s="8">
        <v>36</v>
      </c>
      <c r="F11" s="8">
        <v>0</v>
      </c>
      <c r="G11" s="8">
        <v>36</v>
      </c>
      <c r="H11" s="8"/>
      <c r="I11" s="8">
        <v>2</v>
      </c>
      <c r="J11" s="8"/>
      <c r="K11" s="8"/>
      <c r="L11" s="8"/>
      <c r="M11" s="8"/>
      <c r="N11" s="8"/>
      <c r="O11" s="8"/>
    </row>
    <row r="12" ht="40.5" spans="1:15">
      <c r="A12" s="108"/>
      <c r="B12" s="8" t="s">
        <v>28</v>
      </c>
      <c r="C12" s="9" t="s">
        <v>29</v>
      </c>
      <c r="D12" s="8">
        <v>1</v>
      </c>
      <c r="E12" s="8">
        <v>36</v>
      </c>
      <c r="F12" s="8">
        <v>0</v>
      </c>
      <c r="G12" s="8">
        <v>36</v>
      </c>
      <c r="H12" s="8"/>
      <c r="I12" s="8"/>
      <c r="J12" s="8">
        <v>2</v>
      </c>
      <c r="K12" s="8"/>
      <c r="L12" s="8"/>
      <c r="M12" s="8"/>
      <c r="N12" s="8"/>
      <c r="O12" s="8"/>
    </row>
    <row r="13" ht="40.5" spans="1:15">
      <c r="A13" s="108"/>
      <c r="B13" s="8" t="s">
        <v>30</v>
      </c>
      <c r="C13" s="9" t="s">
        <v>31</v>
      </c>
      <c r="D13" s="8">
        <v>1</v>
      </c>
      <c r="E13" s="8">
        <v>36</v>
      </c>
      <c r="F13" s="8">
        <v>0</v>
      </c>
      <c r="G13" s="8">
        <v>36</v>
      </c>
      <c r="H13" s="8"/>
      <c r="I13" s="8"/>
      <c r="J13" s="8"/>
      <c r="K13" s="8">
        <v>2</v>
      </c>
      <c r="L13" s="8"/>
      <c r="M13" s="8"/>
      <c r="N13" s="8"/>
      <c r="O13" s="8"/>
    </row>
    <row r="14" ht="81" spans="1:15">
      <c r="A14" s="108"/>
      <c r="B14" s="8" t="s">
        <v>32</v>
      </c>
      <c r="C14" s="9" t="s">
        <v>33</v>
      </c>
      <c r="D14" s="8">
        <v>3</v>
      </c>
      <c r="E14" s="8">
        <v>54</v>
      </c>
      <c r="F14" s="8">
        <v>54</v>
      </c>
      <c r="G14" s="8">
        <v>0</v>
      </c>
      <c r="H14" s="8">
        <v>3</v>
      </c>
      <c r="I14" s="8"/>
      <c r="J14" s="8"/>
      <c r="K14" s="8"/>
      <c r="L14" s="8"/>
      <c r="M14" s="8"/>
      <c r="N14" s="8"/>
      <c r="O14" s="8"/>
    </row>
    <row r="15" ht="54" spans="1:15">
      <c r="A15" s="108"/>
      <c r="B15" s="8" t="s">
        <v>34</v>
      </c>
      <c r="C15" s="9" t="s">
        <v>35</v>
      </c>
      <c r="D15" s="8">
        <v>3</v>
      </c>
      <c r="E15" s="8">
        <v>54</v>
      </c>
      <c r="F15" s="8">
        <v>54</v>
      </c>
      <c r="G15" s="8">
        <v>0</v>
      </c>
      <c r="H15" s="8"/>
      <c r="I15" s="8">
        <v>3</v>
      </c>
      <c r="J15" s="8"/>
      <c r="K15" s="8"/>
      <c r="L15" s="8"/>
      <c r="M15" s="8"/>
      <c r="N15" s="8"/>
      <c r="O15" s="8"/>
    </row>
    <row r="16" ht="54" spans="1:15">
      <c r="A16" s="108"/>
      <c r="B16" s="8" t="s">
        <v>36</v>
      </c>
      <c r="C16" s="9" t="s">
        <v>37</v>
      </c>
      <c r="D16" s="8">
        <v>3</v>
      </c>
      <c r="E16" s="8">
        <v>54</v>
      </c>
      <c r="F16" s="8">
        <v>54</v>
      </c>
      <c r="G16" s="8">
        <v>0</v>
      </c>
      <c r="H16" s="8"/>
      <c r="I16" s="8"/>
      <c r="J16" s="8"/>
      <c r="K16" s="8">
        <v>3</v>
      </c>
      <c r="L16" s="8"/>
      <c r="M16" s="8"/>
      <c r="N16" s="8"/>
      <c r="O16" s="8"/>
    </row>
    <row r="17" ht="175.5" spans="1:15">
      <c r="A17" s="108"/>
      <c r="B17" s="8" t="s">
        <v>38</v>
      </c>
      <c r="C17" s="9" t="s">
        <v>39</v>
      </c>
      <c r="D17" s="8">
        <v>3</v>
      </c>
      <c r="E17" s="8">
        <v>54</v>
      </c>
      <c r="F17" s="8">
        <v>54</v>
      </c>
      <c r="G17" s="8">
        <v>0</v>
      </c>
      <c r="H17" s="8"/>
      <c r="I17" s="8"/>
      <c r="J17" s="8">
        <v>3</v>
      </c>
      <c r="K17" s="8"/>
      <c r="L17" s="8"/>
      <c r="M17" s="8"/>
      <c r="N17" s="8"/>
      <c r="O17" s="8"/>
    </row>
    <row r="18" ht="175.5" spans="1:15">
      <c r="A18" s="108"/>
      <c r="B18" s="8" t="s">
        <v>40</v>
      </c>
      <c r="C18" s="9" t="s">
        <v>39</v>
      </c>
      <c r="D18" s="8">
        <v>2</v>
      </c>
      <c r="E18" s="8">
        <v>48</v>
      </c>
      <c r="F18" s="8">
        <v>0</v>
      </c>
      <c r="G18" s="8">
        <v>48</v>
      </c>
      <c r="H18" s="8"/>
      <c r="I18" s="8"/>
      <c r="J18" s="8">
        <v>2</v>
      </c>
      <c r="K18" s="8"/>
      <c r="L18" s="8"/>
      <c r="M18" s="8"/>
      <c r="N18" s="8"/>
      <c r="O18" s="8"/>
    </row>
    <row r="19" ht="38.25" spans="1:15">
      <c r="A19" s="108"/>
      <c r="B19" s="8" t="s">
        <v>41</v>
      </c>
      <c r="C19" s="8" t="s">
        <v>42</v>
      </c>
      <c r="D19" s="8">
        <v>2</v>
      </c>
      <c r="E19" s="8">
        <v>36</v>
      </c>
      <c r="F19" s="8">
        <v>36</v>
      </c>
      <c r="G19" s="8">
        <v>0</v>
      </c>
      <c r="H19" s="8"/>
      <c r="I19" s="8"/>
      <c r="J19" s="8"/>
      <c r="K19" s="8"/>
      <c r="L19" s="8"/>
      <c r="M19" s="8">
        <v>2</v>
      </c>
      <c r="N19" s="8"/>
      <c r="O19" s="8"/>
    </row>
    <row r="20" ht="24.9" customHeight="1" spans="1:15">
      <c r="A20" s="109"/>
      <c r="B20" s="109" t="s">
        <v>43</v>
      </c>
      <c r="C20" s="109"/>
      <c r="D20" s="109">
        <f t="shared" ref="D20:O20" si="0">SUM(D6:D19)</f>
        <v>36</v>
      </c>
      <c r="E20" s="109">
        <f t="shared" si="0"/>
        <v>768</v>
      </c>
      <c r="F20" s="109">
        <f t="shared" si="0"/>
        <v>542</v>
      </c>
      <c r="G20" s="109">
        <f t="shared" si="0"/>
        <v>226</v>
      </c>
      <c r="H20" s="109">
        <f t="shared" si="0"/>
        <v>9</v>
      </c>
      <c r="I20" s="109">
        <f t="shared" si="0"/>
        <v>9</v>
      </c>
      <c r="J20" s="109">
        <f t="shared" si="0"/>
        <v>11</v>
      </c>
      <c r="K20" s="109">
        <f t="shared" si="0"/>
        <v>9</v>
      </c>
      <c r="L20" s="109">
        <f t="shared" si="0"/>
        <v>0</v>
      </c>
      <c r="M20" s="109">
        <f t="shared" si="0"/>
        <v>2</v>
      </c>
      <c r="N20" s="109">
        <f t="shared" si="0"/>
        <v>0</v>
      </c>
      <c r="O20" s="109">
        <f t="shared" si="0"/>
        <v>0</v>
      </c>
    </row>
  </sheetData>
  <sheetProtection selectLockedCells="1" formatRows="0" insertRows="0" insertColumns="0" deleteRows="0" sort="0" autoFilter="0" pivotTables="0"/>
  <mergeCells count="16">
    <mergeCell ref="A2:O2"/>
    <mergeCell ref="D3:G3"/>
    <mergeCell ref="H3:O3"/>
    <mergeCell ref="H4:I4"/>
    <mergeCell ref="J4:K4"/>
    <mergeCell ref="L4:M4"/>
    <mergeCell ref="N4:O4"/>
    <mergeCell ref="B20:C20"/>
    <mergeCell ref="A3:A5"/>
    <mergeCell ref="A6:A20"/>
    <mergeCell ref="B3:B5"/>
    <mergeCell ref="C3:C5"/>
    <mergeCell ref="D4:D5"/>
    <mergeCell ref="E4:E5"/>
    <mergeCell ref="F4:F5"/>
    <mergeCell ref="G4:G5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2"/>
  <sheetViews>
    <sheetView workbookViewId="0">
      <pane xSplit="2" ySplit="5" topLeftCell="C29" activePane="bottomRight" state="frozen"/>
      <selection/>
      <selection pane="topRight"/>
      <selection pane="bottomLeft"/>
      <selection pane="bottomRight" activeCell="X40" sqref="X40"/>
    </sheetView>
  </sheetViews>
  <sheetFormatPr defaultColWidth="9" defaultRowHeight="13.5"/>
  <cols>
    <col min="1" max="1" width="2.88333333333333" customWidth="1"/>
    <col min="2" max="2" width="3.10833333333333" customWidth="1"/>
    <col min="3" max="3" width="14.2166666666667" customWidth="1"/>
    <col min="4" max="4" width="13" customWidth="1"/>
    <col min="5" max="5" width="4.66666666666667" style="50" customWidth="1"/>
    <col min="6" max="16" width="4.66666666666667" customWidth="1"/>
  </cols>
  <sheetData>
    <row r="1" ht="14.25" hidden="1" customHeight="1" spans="1:2">
      <c r="A1" s="77" t="s">
        <v>44</v>
      </c>
      <c r="B1" s="77"/>
    </row>
    <row r="2" ht="21" hidden="1" customHeight="1" spans="1:16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30" hidden="1" customHeight="1" spans="1:16">
      <c r="A3" s="52" t="s">
        <v>2</v>
      </c>
      <c r="B3" s="52"/>
      <c r="C3" s="52" t="s">
        <v>3</v>
      </c>
      <c r="D3" s="78" t="s">
        <v>4</v>
      </c>
      <c r="E3" s="74" t="s">
        <v>5</v>
      </c>
      <c r="F3" s="79"/>
      <c r="G3" s="79"/>
      <c r="H3" s="80"/>
      <c r="I3" s="74" t="s">
        <v>6</v>
      </c>
      <c r="J3" s="79"/>
      <c r="K3" s="79"/>
      <c r="L3" s="79"/>
      <c r="M3" s="79"/>
      <c r="N3" s="79"/>
      <c r="O3" s="79"/>
      <c r="P3" s="80"/>
    </row>
    <row r="4" ht="37.5" hidden="1" customHeight="1" spans="1:16">
      <c r="A4" s="52"/>
      <c r="B4" s="52"/>
      <c r="C4" s="52"/>
      <c r="D4" s="81"/>
      <c r="E4" s="78" t="s">
        <v>7</v>
      </c>
      <c r="F4" s="78" t="s">
        <v>8</v>
      </c>
      <c r="G4" s="78" t="s">
        <v>9</v>
      </c>
      <c r="H4" s="78" t="s">
        <v>10</v>
      </c>
      <c r="I4" s="74" t="s">
        <v>11</v>
      </c>
      <c r="J4" s="80"/>
      <c r="K4" s="74" t="s">
        <v>12</v>
      </c>
      <c r="L4" s="80"/>
      <c r="M4" s="74" t="s">
        <v>13</v>
      </c>
      <c r="N4" s="80"/>
      <c r="O4" s="74" t="s">
        <v>14</v>
      </c>
      <c r="P4" s="80"/>
    </row>
    <row r="5" ht="36" customHeight="1" spans="1:16">
      <c r="A5" s="52"/>
      <c r="B5" s="52"/>
      <c r="C5" s="52"/>
      <c r="D5" s="82"/>
      <c r="E5" s="82"/>
      <c r="F5" s="82"/>
      <c r="G5" s="82"/>
      <c r="H5" s="82"/>
      <c r="I5" s="52">
        <v>1</v>
      </c>
      <c r="J5" s="52">
        <v>2</v>
      </c>
      <c r="K5" s="52">
        <v>3</v>
      </c>
      <c r="L5" s="52">
        <v>4</v>
      </c>
      <c r="M5" s="52">
        <v>5</v>
      </c>
      <c r="N5" s="52">
        <v>6</v>
      </c>
      <c r="O5" s="52">
        <v>7</v>
      </c>
      <c r="P5" s="52">
        <v>8</v>
      </c>
    </row>
    <row r="6" ht="27" spans="1:16">
      <c r="A6" s="8" t="s">
        <v>46</v>
      </c>
      <c r="B6" s="8" t="s">
        <v>47</v>
      </c>
      <c r="C6" s="83" t="s">
        <v>48</v>
      </c>
      <c r="D6" s="9" t="s">
        <v>49</v>
      </c>
      <c r="E6" s="56">
        <v>4</v>
      </c>
      <c r="F6" s="56">
        <v>72</v>
      </c>
      <c r="G6" s="56">
        <v>36</v>
      </c>
      <c r="H6" s="56">
        <v>36</v>
      </c>
      <c r="I6" s="56">
        <v>4</v>
      </c>
      <c r="J6" s="56"/>
      <c r="K6" s="56"/>
      <c r="L6" s="56"/>
      <c r="M6" s="56"/>
      <c r="N6" s="56"/>
      <c r="O6" s="56"/>
      <c r="P6" s="56"/>
    </row>
    <row r="7" ht="40.5" spans="1:16">
      <c r="A7" s="8"/>
      <c r="B7" s="8"/>
      <c r="C7" s="83" t="s">
        <v>50</v>
      </c>
      <c r="D7" s="9" t="s">
        <v>51</v>
      </c>
      <c r="E7" s="56">
        <v>3</v>
      </c>
      <c r="F7" s="56">
        <v>54</v>
      </c>
      <c r="G7" s="56">
        <v>36</v>
      </c>
      <c r="H7" s="56">
        <v>18</v>
      </c>
      <c r="I7" s="56"/>
      <c r="J7" s="56">
        <v>3</v>
      </c>
      <c r="K7" s="56"/>
      <c r="L7" s="56"/>
      <c r="M7" s="56"/>
      <c r="N7" s="56"/>
      <c r="O7" s="56"/>
      <c r="P7" s="56"/>
    </row>
    <row r="8" ht="40.5" spans="1:16">
      <c r="A8" s="8"/>
      <c r="B8" s="8"/>
      <c r="C8" s="83" t="s">
        <v>52</v>
      </c>
      <c r="D8" s="9" t="s">
        <v>53</v>
      </c>
      <c r="E8" s="56">
        <v>3</v>
      </c>
      <c r="F8" s="56">
        <v>54</v>
      </c>
      <c r="G8" s="56">
        <v>36</v>
      </c>
      <c r="H8" s="56">
        <v>18</v>
      </c>
      <c r="I8" s="56"/>
      <c r="J8" s="56"/>
      <c r="K8" s="56">
        <v>3</v>
      </c>
      <c r="L8" s="56"/>
      <c r="M8" s="56"/>
      <c r="N8" s="56"/>
      <c r="O8" s="56"/>
      <c r="P8" s="56"/>
    </row>
    <row r="9" ht="27" spans="1:16">
      <c r="A9" s="8"/>
      <c r="B9" s="8"/>
      <c r="C9" s="83" t="s">
        <v>54</v>
      </c>
      <c r="D9" s="9" t="s">
        <v>55</v>
      </c>
      <c r="E9" s="56">
        <v>3</v>
      </c>
      <c r="F9" s="56">
        <v>54</v>
      </c>
      <c r="G9" s="56">
        <v>36</v>
      </c>
      <c r="H9" s="56">
        <v>18</v>
      </c>
      <c r="I9" s="56"/>
      <c r="J9" s="56">
        <v>3</v>
      </c>
      <c r="K9" s="56"/>
      <c r="L9" s="56"/>
      <c r="M9" s="56"/>
      <c r="N9" s="56"/>
      <c r="O9" s="56"/>
      <c r="P9" s="56"/>
    </row>
    <row r="10" ht="27" spans="1:16">
      <c r="A10" s="8"/>
      <c r="B10" s="8"/>
      <c r="C10" s="84" t="s">
        <v>56</v>
      </c>
      <c r="D10" s="56" t="s">
        <v>57</v>
      </c>
      <c r="E10" s="56">
        <v>3</v>
      </c>
      <c r="F10" s="56">
        <v>54</v>
      </c>
      <c r="G10" s="56">
        <v>36</v>
      </c>
      <c r="H10" s="56">
        <v>18</v>
      </c>
      <c r="I10" s="56"/>
      <c r="J10" s="56"/>
      <c r="K10" s="56">
        <v>3</v>
      </c>
      <c r="L10" s="56"/>
      <c r="M10" s="56"/>
      <c r="N10" s="56"/>
      <c r="O10" s="56"/>
      <c r="P10" s="56"/>
    </row>
    <row r="11" ht="54" spans="1:16">
      <c r="A11" s="8"/>
      <c r="B11" s="8"/>
      <c r="C11" s="83" t="s">
        <v>58</v>
      </c>
      <c r="D11" s="9" t="s">
        <v>59</v>
      </c>
      <c r="E11" s="56">
        <v>3</v>
      </c>
      <c r="F11" s="56">
        <v>54</v>
      </c>
      <c r="G11" s="56">
        <v>18</v>
      </c>
      <c r="H11" s="56">
        <v>36</v>
      </c>
      <c r="I11" s="56"/>
      <c r="J11" s="56"/>
      <c r="K11" s="56"/>
      <c r="L11" s="56">
        <v>3</v>
      </c>
      <c r="M11" s="56"/>
      <c r="N11" s="56"/>
      <c r="O11" s="56"/>
      <c r="P11" s="56"/>
    </row>
    <row r="12" ht="27" spans="1:16">
      <c r="A12" s="8"/>
      <c r="B12" s="8"/>
      <c r="C12" s="83" t="s">
        <v>60</v>
      </c>
      <c r="D12" s="9" t="s">
        <v>61</v>
      </c>
      <c r="E12" s="56">
        <v>3</v>
      </c>
      <c r="F12" s="56">
        <v>54</v>
      </c>
      <c r="G12" s="56">
        <v>36</v>
      </c>
      <c r="H12" s="56">
        <v>18</v>
      </c>
      <c r="I12" s="56"/>
      <c r="J12" s="56"/>
      <c r="K12" s="56"/>
      <c r="L12" s="56">
        <v>3</v>
      </c>
      <c r="M12" s="56"/>
      <c r="N12" s="56"/>
      <c r="O12" s="56"/>
      <c r="P12" s="56"/>
    </row>
    <row r="13" ht="27" spans="1:16">
      <c r="A13" s="8"/>
      <c r="B13" s="8"/>
      <c r="C13" s="84" t="s">
        <v>62</v>
      </c>
      <c r="D13" s="56" t="s">
        <v>63</v>
      </c>
      <c r="E13" s="56">
        <v>3</v>
      </c>
      <c r="F13" s="56">
        <v>54</v>
      </c>
      <c r="G13" s="56">
        <v>36</v>
      </c>
      <c r="H13" s="56">
        <v>18</v>
      </c>
      <c r="I13" s="56"/>
      <c r="J13" s="56"/>
      <c r="K13" s="56"/>
      <c r="L13" s="56">
        <v>3</v>
      </c>
      <c r="M13" s="56"/>
      <c r="N13" s="56"/>
      <c r="O13" s="56"/>
      <c r="P13" s="56"/>
    </row>
    <row r="14" ht="21.45" customHeight="1" spans="1:16">
      <c r="A14" s="8"/>
      <c r="B14" s="8"/>
      <c r="C14" s="8" t="s">
        <v>43</v>
      </c>
      <c r="D14" s="8"/>
      <c r="E14" s="9">
        <f t="shared" ref="E14:P14" si="0">SUM(E6:E13)</f>
        <v>25</v>
      </c>
      <c r="F14" s="9">
        <f t="shared" si="0"/>
        <v>450</v>
      </c>
      <c r="G14" s="9">
        <f t="shared" si="0"/>
        <v>270</v>
      </c>
      <c r="H14" s="9">
        <f t="shared" si="0"/>
        <v>180</v>
      </c>
      <c r="I14" s="9">
        <f t="shared" si="0"/>
        <v>4</v>
      </c>
      <c r="J14" s="9">
        <f t="shared" si="0"/>
        <v>6</v>
      </c>
      <c r="K14" s="9">
        <f t="shared" si="0"/>
        <v>6</v>
      </c>
      <c r="L14" s="9">
        <f t="shared" si="0"/>
        <v>9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0</v>
      </c>
    </row>
    <row r="15" ht="27.45" customHeight="1" spans="1:16">
      <c r="A15" s="8"/>
      <c r="B15" s="85"/>
      <c r="C15" s="75" t="s">
        <v>64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101"/>
    </row>
    <row r="16" ht="27.45" customHeight="1" spans="1:16">
      <c r="A16" s="8"/>
      <c r="B16" s="85"/>
      <c r="C16" s="83" t="s">
        <v>65</v>
      </c>
      <c r="D16" s="56" t="s">
        <v>66</v>
      </c>
      <c r="E16" s="56">
        <v>3</v>
      </c>
      <c r="F16" s="56">
        <v>54</v>
      </c>
      <c r="G16" s="56">
        <v>36</v>
      </c>
      <c r="H16" s="56">
        <v>18</v>
      </c>
      <c r="I16" s="56"/>
      <c r="J16" s="56">
        <v>3</v>
      </c>
      <c r="K16" s="56"/>
      <c r="L16" s="56"/>
      <c r="M16" s="56"/>
      <c r="N16" s="56"/>
      <c r="O16" s="56"/>
      <c r="P16" s="56"/>
    </row>
    <row r="17" ht="27.45" customHeight="1" spans="1:16">
      <c r="A17" s="8"/>
      <c r="B17" s="85"/>
      <c r="C17" s="83" t="s">
        <v>67</v>
      </c>
      <c r="D17" s="56" t="s">
        <v>68</v>
      </c>
      <c r="E17" s="56">
        <v>3</v>
      </c>
      <c r="F17" s="56">
        <v>54</v>
      </c>
      <c r="G17" s="56">
        <v>36</v>
      </c>
      <c r="H17" s="56">
        <v>18</v>
      </c>
      <c r="I17" s="56"/>
      <c r="J17" s="56"/>
      <c r="K17" s="56">
        <v>3</v>
      </c>
      <c r="L17" s="56"/>
      <c r="M17" s="56"/>
      <c r="N17" s="56"/>
      <c r="O17" s="56"/>
      <c r="P17" s="56"/>
    </row>
    <row r="18" ht="27.45" customHeight="1" spans="1:16">
      <c r="A18" s="8"/>
      <c r="B18" s="85"/>
      <c r="C18" s="83" t="s">
        <v>69</v>
      </c>
      <c r="D18" s="56" t="s">
        <v>70</v>
      </c>
      <c r="E18" s="56">
        <v>3</v>
      </c>
      <c r="F18" s="56">
        <v>54</v>
      </c>
      <c r="G18" s="56">
        <v>36</v>
      </c>
      <c r="H18" s="56">
        <v>18</v>
      </c>
      <c r="I18" s="56"/>
      <c r="J18" s="56"/>
      <c r="K18" s="56"/>
      <c r="L18" s="56">
        <v>3</v>
      </c>
      <c r="M18" s="56"/>
      <c r="N18" s="56"/>
      <c r="O18" s="56"/>
      <c r="P18" s="56"/>
    </row>
    <row r="19" ht="43.05" customHeight="1" spans="1:16">
      <c r="A19" s="8"/>
      <c r="B19" s="85"/>
      <c r="C19" s="83" t="s">
        <v>71</v>
      </c>
      <c r="D19" s="56" t="s">
        <v>72</v>
      </c>
      <c r="E19" s="56">
        <v>3</v>
      </c>
      <c r="F19" s="56">
        <v>54</v>
      </c>
      <c r="G19" s="56">
        <v>36</v>
      </c>
      <c r="H19" s="56">
        <v>18</v>
      </c>
      <c r="I19" s="56"/>
      <c r="J19" s="56"/>
      <c r="K19" s="56"/>
      <c r="L19" s="56"/>
      <c r="M19" s="56">
        <v>3</v>
      </c>
      <c r="N19" s="56"/>
      <c r="O19" s="56"/>
      <c r="P19" s="56"/>
    </row>
    <row r="20" ht="43.05" customHeight="1" spans="1:16">
      <c r="A20" s="8"/>
      <c r="B20" s="85"/>
      <c r="C20" s="83" t="s">
        <v>73</v>
      </c>
      <c r="D20" s="56" t="s">
        <v>74</v>
      </c>
      <c r="E20" s="56">
        <v>3</v>
      </c>
      <c r="F20" s="56">
        <v>54</v>
      </c>
      <c r="G20" s="56">
        <v>18</v>
      </c>
      <c r="H20" s="56">
        <v>36</v>
      </c>
      <c r="I20" s="56"/>
      <c r="J20" s="56"/>
      <c r="K20" s="56"/>
      <c r="L20" s="56"/>
      <c r="M20" s="56">
        <v>3</v>
      </c>
      <c r="N20" s="56"/>
      <c r="O20" s="56"/>
      <c r="P20" s="56"/>
    </row>
    <row r="21" ht="40.5" spans="1:16">
      <c r="A21" s="8"/>
      <c r="B21" s="85"/>
      <c r="C21" s="83" t="s">
        <v>75</v>
      </c>
      <c r="D21" s="56" t="s">
        <v>76</v>
      </c>
      <c r="E21" s="56">
        <v>2</v>
      </c>
      <c r="F21" s="56">
        <v>36</v>
      </c>
      <c r="G21" s="56">
        <v>18</v>
      </c>
      <c r="H21" s="56">
        <v>18</v>
      </c>
      <c r="I21" s="56"/>
      <c r="J21" s="56"/>
      <c r="K21" s="56"/>
      <c r="L21" s="56"/>
      <c r="M21" s="56"/>
      <c r="N21" s="56">
        <v>2</v>
      </c>
      <c r="O21" s="56"/>
      <c r="P21" s="56"/>
    </row>
    <row r="22" ht="40.5" spans="1:16">
      <c r="A22" s="8"/>
      <c r="B22" s="85"/>
      <c r="C22" s="83" t="s">
        <v>77</v>
      </c>
      <c r="D22" s="56" t="s">
        <v>78</v>
      </c>
      <c r="E22" s="56">
        <v>3</v>
      </c>
      <c r="F22" s="56">
        <v>54</v>
      </c>
      <c r="G22" s="56">
        <v>18</v>
      </c>
      <c r="H22" s="56">
        <v>36</v>
      </c>
      <c r="I22" s="56"/>
      <c r="J22" s="56"/>
      <c r="K22" s="56"/>
      <c r="L22" s="56"/>
      <c r="M22" s="56"/>
      <c r="N22" s="56"/>
      <c r="O22" s="56">
        <v>3</v>
      </c>
      <c r="P22" s="56"/>
    </row>
    <row r="23" ht="27" spans="1:16">
      <c r="A23" s="8"/>
      <c r="B23" s="85"/>
      <c r="C23" s="84" t="s">
        <v>79</v>
      </c>
      <c r="D23" s="9" t="s">
        <v>80</v>
      </c>
      <c r="E23" s="9">
        <v>2</v>
      </c>
      <c r="F23" s="9">
        <v>48</v>
      </c>
      <c r="G23" s="9">
        <v>0</v>
      </c>
      <c r="H23" s="9">
        <v>48</v>
      </c>
      <c r="I23" s="9"/>
      <c r="J23" s="9"/>
      <c r="K23" s="9"/>
      <c r="L23" s="9"/>
      <c r="M23" s="9"/>
      <c r="N23" s="9">
        <v>2</v>
      </c>
      <c r="O23" s="9"/>
      <c r="P23" s="56"/>
    </row>
    <row r="24" ht="40.5" spans="1:16">
      <c r="A24" s="8"/>
      <c r="B24" s="85"/>
      <c r="C24" s="83" t="s">
        <v>81</v>
      </c>
      <c r="D24" s="9" t="s">
        <v>82</v>
      </c>
      <c r="E24" s="9">
        <v>3</v>
      </c>
      <c r="F24" s="9">
        <v>54</v>
      </c>
      <c r="G24" s="9">
        <v>36</v>
      </c>
      <c r="H24" s="9">
        <v>18</v>
      </c>
      <c r="I24" s="9"/>
      <c r="J24" s="9"/>
      <c r="K24" s="9"/>
      <c r="L24" s="9"/>
      <c r="M24" s="9"/>
      <c r="N24" s="9"/>
      <c r="O24" s="9">
        <v>3</v>
      </c>
      <c r="P24" s="56"/>
    </row>
    <row r="25" ht="22.95" customHeight="1" spans="1:16">
      <c r="A25" s="8"/>
      <c r="B25" s="87"/>
      <c r="C25" s="8" t="s">
        <v>43</v>
      </c>
      <c r="D25" s="56"/>
      <c r="E25" s="56">
        <f t="shared" ref="E25:P25" si="1">SUM(E16:E24)</f>
        <v>25</v>
      </c>
      <c r="F25" s="56">
        <f t="shared" si="1"/>
        <v>462</v>
      </c>
      <c r="G25" s="56">
        <f t="shared" si="1"/>
        <v>234</v>
      </c>
      <c r="H25" s="56">
        <f t="shared" si="1"/>
        <v>228</v>
      </c>
      <c r="I25" s="56">
        <f t="shared" si="1"/>
        <v>0</v>
      </c>
      <c r="J25" s="56">
        <f t="shared" si="1"/>
        <v>3</v>
      </c>
      <c r="K25" s="56">
        <f t="shared" si="1"/>
        <v>3</v>
      </c>
      <c r="L25" s="56">
        <f t="shared" si="1"/>
        <v>3</v>
      </c>
      <c r="M25" s="56">
        <f t="shared" si="1"/>
        <v>6</v>
      </c>
      <c r="N25" s="56">
        <f t="shared" si="1"/>
        <v>4</v>
      </c>
      <c r="O25" s="56">
        <f t="shared" si="1"/>
        <v>6</v>
      </c>
      <c r="P25" s="56">
        <f t="shared" si="1"/>
        <v>0</v>
      </c>
    </row>
    <row r="26" ht="40.05" customHeight="1" spans="1:16">
      <c r="A26" s="8"/>
      <c r="B26" s="8" t="s">
        <v>83</v>
      </c>
      <c r="C26" s="34" t="s">
        <v>84</v>
      </c>
      <c r="D26" s="9" t="s">
        <v>85</v>
      </c>
      <c r="E26" s="56">
        <v>3</v>
      </c>
      <c r="F26" s="56">
        <v>72</v>
      </c>
      <c r="G26" s="56">
        <v>0</v>
      </c>
      <c r="H26" s="56">
        <v>72</v>
      </c>
      <c r="I26" s="56"/>
      <c r="J26" s="56"/>
      <c r="K26" s="56"/>
      <c r="L26" s="56"/>
      <c r="M26" s="56"/>
      <c r="N26" s="56">
        <v>3</v>
      </c>
      <c r="O26" s="56"/>
      <c r="P26" s="34"/>
    </row>
    <row r="27" ht="43.95" customHeight="1" spans="1:16">
      <c r="A27" s="8"/>
      <c r="B27" s="8"/>
      <c r="C27" s="34" t="s">
        <v>86</v>
      </c>
      <c r="D27" s="9" t="s">
        <v>87</v>
      </c>
      <c r="E27" s="56">
        <v>4</v>
      </c>
      <c r="F27" s="56">
        <v>96</v>
      </c>
      <c r="G27" s="56">
        <v>0</v>
      </c>
      <c r="H27" s="56">
        <v>96</v>
      </c>
      <c r="I27" s="56"/>
      <c r="J27" s="56"/>
      <c r="K27" s="56"/>
      <c r="L27" s="56"/>
      <c r="M27" s="56"/>
      <c r="N27" s="56"/>
      <c r="O27" s="56"/>
      <c r="P27" s="56">
        <v>4</v>
      </c>
    </row>
    <row r="28" ht="33" customHeight="1" spans="1:16">
      <c r="A28" s="8"/>
      <c r="B28" s="8"/>
      <c r="C28" s="34" t="s">
        <v>43</v>
      </c>
      <c r="D28" s="9"/>
      <c r="E28" s="56">
        <f t="shared" ref="E28:P28" si="2">SUM(E26:E27)</f>
        <v>7</v>
      </c>
      <c r="F28" s="56">
        <f t="shared" si="2"/>
        <v>168</v>
      </c>
      <c r="G28" s="56">
        <f t="shared" si="2"/>
        <v>0</v>
      </c>
      <c r="H28" s="56">
        <f t="shared" si="2"/>
        <v>168</v>
      </c>
      <c r="I28" s="56">
        <f t="shared" si="2"/>
        <v>0</v>
      </c>
      <c r="J28" s="56">
        <f t="shared" si="2"/>
        <v>0</v>
      </c>
      <c r="K28" s="56">
        <f t="shared" si="2"/>
        <v>0</v>
      </c>
      <c r="L28" s="56">
        <f t="shared" si="2"/>
        <v>0</v>
      </c>
      <c r="M28" s="56">
        <f t="shared" si="2"/>
        <v>0</v>
      </c>
      <c r="N28" s="56">
        <f t="shared" si="2"/>
        <v>3</v>
      </c>
      <c r="O28" s="56">
        <f t="shared" si="2"/>
        <v>0</v>
      </c>
      <c r="P28" s="56">
        <f t="shared" si="2"/>
        <v>4</v>
      </c>
    </row>
    <row r="29" ht="40.5" spans="1:16">
      <c r="A29" s="88" t="s">
        <v>88</v>
      </c>
      <c r="B29" s="89"/>
      <c r="C29" s="34" t="s">
        <v>89</v>
      </c>
      <c r="D29" s="9" t="s">
        <v>90</v>
      </c>
      <c r="E29" s="56">
        <v>2</v>
      </c>
      <c r="F29" s="56">
        <v>36</v>
      </c>
      <c r="G29" s="56">
        <v>36</v>
      </c>
      <c r="H29" s="56">
        <v>0</v>
      </c>
      <c r="I29" s="56">
        <v>2</v>
      </c>
      <c r="J29" s="56"/>
      <c r="K29" s="56"/>
      <c r="L29" s="56"/>
      <c r="M29" s="56"/>
      <c r="N29" s="56"/>
      <c r="O29" s="56"/>
      <c r="P29" s="8"/>
    </row>
    <row r="30" ht="27" spans="1:16">
      <c r="A30" s="90"/>
      <c r="B30" s="91"/>
      <c r="C30" s="34" t="s">
        <v>91</v>
      </c>
      <c r="D30" s="9" t="s">
        <v>92</v>
      </c>
      <c r="E30" s="56">
        <v>2</v>
      </c>
      <c r="F30" s="56">
        <v>36</v>
      </c>
      <c r="G30" s="56">
        <v>18</v>
      </c>
      <c r="H30" s="56">
        <v>18</v>
      </c>
      <c r="I30" s="56"/>
      <c r="J30" s="56">
        <v>2</v>
      </c>
      <c r="K30" s="56"/>
      <c r="L30" s="56"/>
      <c r="M30" s="56"/>
      <c r="N30" s="56"/>
      <c r="O30" s="56"/>
      <c r="P30" s="8"/>
    </row>
    <row r="31" ht="27" spans="1:16">
      <c r="A31" s="90"/>
      <c r="B31" s="91"/>
      <c r="C31" s="83" t="s">
        <v>93</v>
      </c>
      <c r="D31" s="9" t="s">
        <v>94</v>
      </c>
      <c r="E31" s="56">
        <v>2</v>
      </c>
      <c r="F31" s="56">
        <v>36</v>
      </c>
      <c r="G31" s="56">
        <v>18</v>
      </c>
      <c r="H31" s="56">
        <v>18</v>
      </c>
      <c r="I31" s="56">
        <v>2</v>
      </c>
      <c r="J31" s="56"/>
      <c r="K31" s="56"/>
      <c r="L31" s="56"/>
      <c r="M31" s="56"/>
      <c r="N31" s="56"/>
      <c r="O31" s="56"/>
      <c r="P31" s="8"/>
    </row>
    <row r="32" ht="27" spans="1:16">
      <c r="A32" s="90"/>
      <c r="B32" s="91"/>
      <c r="C32" s="84" t="s">
        <v>95</v>
      </c>
      <c r="D32" s="9" t="s">
        <v>96</v>
      </c>
      <c r="E32" s="56">
        <v>3</v>
      </c>
      <c r="F32" s="56">
        <v>54</v>
      </c>
      <c r="G32" s="56">
        <v>36</v>
      </c>
      <c r="H32" s="56">
        <v>18</v>
      </c>
      <c r="I32" s="56">
        <v>3</v>
      </c>
      <c r="J32" s="56"/>
      <c r="K32" s="56"/>
      <c r="L32" s="56"/>
      <c r="M32" s="56"/>
      <c r="N32" s="56"/>
      <c r="O32" s="56"/>
      <c r="P32" s="34"/>
    </row>
    <row r="33" ht="24" customHeight="1" spans="1:16">
      <c r="A33" s="90"/>
      <c r="B33" s="91"/>
      <c r="C33" s="84" t="s">
        <v>97</v>
      </c>
      <c r="D33" s="9" t="s">
        <v>98</v>
      </c>
      <c r="E33" s="56">
        <v>3</v>
      </c>
      <c r="F33" s="56">
        <v>54</v>
      </c>
      <c r="G33" s="56">
        <v>36</v>
      </c>
      <c r="H33" s="56">
        <v>18</v>
      </c>
      <c r="I33" s="56">
        <v>3</v>
      </c>
      <c r="J33" s="56"/>
      <c r="K33" s="56"/>
      <c r="L33" s="56"/>
      <c r="M33" s="56"/>
      <c r="N33" s="56"/>
      <c r="O33" s="56"/>
      <c r="P33" s="9"/>
    </row>
    <row r="34" ht="27" spans="1:16">
      <c r="A34" s="90"/>
      <c r="B34" s="91"/>
      <c r="C34" s="34" t="s">
        <v>99</v>
      </c>
      <c r="D34" s="9" t="s">
        <v>100</v>
      </c>
      <c r="E34" s="56">
        <v>3</v>
      </c>
      <c r="F34" s="56">
        <v>54</v>
      </c>
      <c r="G34" s="56">
        <v>36</v>
      </c>
      <c r="H34" s="56">
        <v>18</v>
      </c>
      <c r="I34" s="56">
        <v>3</v>
      </c>
      <c r="J34" s="56"/>
      <c r="K34" s="56"/>
      <c r="L34" s="56"/>
      <c r="M34" s="56"/>
      <c r="N34" s="56"/>
      <c r="O34" s="56"/>
      <c r="P34" s="9"/>
    </row>
    <row r="35" ht="27" spans="1:16">
      <c r="A35" s="90"/>
      <c r="B35" s="91"/>
      <c r="C35" s="34" t="s">
        <v>101</v>
      </c>
      <c r="D35" s="9" t="s">
        <v>102</v>
      </c>
      <c r="E35" s="56">
        <v>3</v>
      </c>
      <c r="F35" s="56">
        <v>54</v>
      </c>
      <c r="G35" s="56">
        <v>54</v>
      </c>
      <c r="H35" s="56">
        <v>0</v>
      </c>
      <c r="I35" s="56"/>
      <c r="J35" s="56">
        <v>3</v>
      </c>
      <c r="K35" s="56"/>
      <c r="L35" s="56"/>
      <c r="M35" s="56"/>
      <c r="N35" s="56"/>
      <c r="O35" s="56"/>
      <c r="P35" s="9"/>
    </row>
    <row r="36" ht="27" spans="1:17">
      <c r="A36" s="90"/>
      <c r="B36" s="91"/>
      <c r="C36" s="84" t="s">
        <v>103</v>
      </c>
      <c r="D36" s="9" t="s">
        <v>104</v>
      </c>
      <c r="E36" s="56">
        <v>2</v>
      </c>
      <c r="F36" s="56">
        <v>36</v>
      </c>
      <c r="G36" s="56">
        <v>18</v>
      </c>
      <c r="H36" s="56">
        <v>18</v>
      </c>
      <c r="I36" s="56"/>
      <c r="J36" s="56">
        <v>2</v>
      </c>
      <c r="K36" s="56"/>
      <c r="L36" s="56"/>
      <c r="M36" s="56"/>
      <c r="N36" s="56"/>
      <c r="O36" s="56"/>
      <c r="P36" s="9"/>
      <c r="Q36" s="3" t="s">
        <v>105</v>
      </c>
    </row>
    <row r="37" ht="28.5" customHeight="1" spans="1:16">
      <c r="A37" s="90"/>
      <c r="B37" s="91"/>
      <c r="C37" s="84" t="s">
        <v>106</v>
      </c>
      <c r="D37" s="9" t="s">
        <v>107</v>
      </c>
      <c r="E37" s="56">
        <v>3</v>
      </c>
      <c r="F37" s="56">
        <v>54</v>
      </c>
      <c r="G37" s="56">
        <v>36</v>
      </c>
      <c r="H37" s="56">
        <v>18</v>
      </c>
      <c r="I37" s="56"/>
      <c r="J37" s="56">
        <v>3</v>
      </c>
      <c r="K37" s="56"/>
      <c r="L37" s="56"/>
      <c r="M37" s="56"/>
      <c r="N37" s="56"/>
      <c r="O37" s="56"/>
      <c r="P37" s="9"/>
    </row>
    <row r="38" ht="28.5" customHeight="1" spans="1:16">
      <c r="A38" s="90"/>
      <c r="B38" s="91"/>
      <c r="C38" s="84" t="s">
        <v>108</v>
      </c>
      <c r="D38" s="9" t="s">
        <v>109</v>
      </c>
      <c r="E38" s="56">
        <v>3</v>
      </c>
      <c r="F38" s="56">
        <v>54</v>
      </c>
      <c r="G38" s="56">
        <v>36</v>
      </c>
      <c r="H38" s="56">
        <v>18</v>
      </c>
      <c r="I38" s="56"/>
      <c r="J38" s="56"/>
      <c r="K38" s="56">
        <v>3</v>
      </c>
      <c r="L38" s="56"/>
      <c r="M38" s="56"/>
      <c r="N38" s="56"/>
      <c r="O38" s="56"/>
      <c r="P38" s="9"/>
    </row>
    <row r="39" ht="33" customHeight="1" spans="1:16">
      <c r="A39" s="90"/>
      <c r="B39" s="91"/>
      <c r="C39" s="84" t="s">
        <v>69</v>
      </c>
      <c r="D39" s="9" t="s">
        <v>70</v>
      </c>
      <c r="E39" s="56">
        <v>3</v>
      </c>
      <c r="F39" s="56">
        <v>54</v>
      </c>
      <c r="G39" s="56">
        <v>36</v>
      </c>
      <c r="H39" s="56">
        <v>18</v>
      </c>
      <c r="I39" s="56"/>
      <c r="J39" s="56"/>
      <c r="K39" s="56"/>
      <c r="L39" s="56">
        <v>3</v>
      </c>
      <c r="M39" s="56"/>
      <c r="N39" s="56"/>
      <c r="O39" s="56"/>
      <c r="P39" s="34"/>
    </row>
    <row r="40" ht="27" spans="1:16">
      <c r="A40" s="90"/>
      <c r="B40" s="91"/>
      <c r="C40" s="92" t="s">
        <v>110</v>
      </c>
      <c r="D40" s="9" t="s">
        <v>111</v>
      </c>
      <c r="E40" s="56">
        <v>2</v>
      </c>
      <c r="F40" s="56">
        <v>48</v>
      </c>
      <c r="G40" s="56">
        <v>0</v>
      </c>
      <c r="H40" s="56">
        <v>48</v>
      </c>
      <c r="I40" s="56"/>
      <c r="J40" s="56"/>
      <c r="K40" s="56"/>
      <c r="L40" s="56">
        <v>2</v>
      </c>
      <c r="M40" s="56"/>
      <c r="N40" s="56"/>
      <c r="O40" s="56"/>
      <c r="P40" s="9"/>
    </row>
    <row r="41" ht="54" spans="1:16">
      <c r="A41" s="90"/>
      <c r="B41" s="91"/>
      <c r="C41" s="84" t="s">
        <v>112</v>
      </c>
      <c r="D41" s="9" t="s">
        <v>113</v>
      </c>
      <c r="E41" s="56">
        <v>3</v>
      </c>
      <c r="F41" s="56">
        <v>54</v>
      </c>
      <c r="G41" s="56">
        <v>36</v>
      </c>
      <c r="H41" s="56">
        <v>18</v>
      </c>
      <c r="I41" s="56"/>
      <c r="J41" s="56"/>
      <c r="K41" s="56"/>
      <c r="L41" s="56">
        <v>3</v>
      </c>
      <c r="M41" s="56"/>
      <c r="N41" s="56"/>
      <c r="O41" s="56"/>
      <c r="P41" s="9"/>
    </row>
    <row r="42" ht="40.95" customHeight="1" spans="1:16">
      <c r="A42" s="90"/>
      <c r="B42" s="91"/>
      <c r="C42" s="84" t="s">
        <v>114</v>
      </c>
      <c r="D42" s="9" t="s">
        <v>115</v>
      </c>
      <c r="E42" s="56">
        <v>3</v>
      </c>
      <c r="F42" s="56">
        <v>54</v>
      </c>
      <c r="G42" s="56">
        <v>36</v>
      </c>
      <c r="H42" s="56">
        <v>18</v>
      </c>
      <c r="I42" s="56"/>
      <c r="J42" s="56"/>
      <c r="K42" s="56"/>
      <c r="L42" s="56"/>
      <c r="M42" s="56">
        <v>3</v>
      </c>
      <c r="N42" s="56"/>
      <c r="O42" s="56"/>
      <c r="P42" s="9"/>
    </row>
    <row r="43" ht="40.5" spans="1:16">
      <c r="A43" s="90"/>
      <c r="B43" s="91"/>
      <c r="C43" s="84" t="s">
        <v>73</v>
      </c>
      <c r="D43" s="9" t="s">
        <v>74</v>
      </c>
      <c r="E43" s="56">
        <v>3</v>
      </c>
      <c r="F43" s="56">
        <v>54</v>
      </c>
      <c r="G43" s="56">
        <v>18</v>
      </c>
      <c r="H43" s="56">
        <v>36</v>
      </c>
      <c r="I43" s="56"/>
      <c r="J43" s="56"/>
      <c r="K43" s="56"/>
      <c r="L43" s="56"/>
      <c r="M43" s="56">
        <v>3</v>
      </c>
      <c r="N43" s="56"/>
      <c r="O43" s="56"/>
      <c r="P43" s="9"/>
    </row>
    <row r="44" ht="27" spans="1:16">
      <c r="A44" s="90"/>
      <c r="B44" s="91"/>
      <c r="C44" s="92" t="s">
        <v>116</v>
      </c>
      <c r="D44" s="9" t="s">
        <v>117</v>
      </c>
      <c r="E44" s="56">
        <v>3</v>
      </c>
      <c r="F44" s="56">
        <v>72</v>
      </c>
      <c r="G44" s="56">
        <v>0</v>
      </c>
      <c r="H44" s="56">
        <v>72</v>
      </c>
      <c r="I44" s="56"/>
      <c r="J44" s="56"/>
      <c r="K44" s="56"/>
      <c r="L44" s="56"/>
      <c r="M44" s="56">
        <v>3</v>
      </c>
      <c r="N44" s="56"/>
      <c r="O44" s="56"/>
      <c r="P44" s="9"/>
    </row>
    <row r="45" ht="27" spans="1:16">
      <c r="A45" s="90"/>
      <c r="B45" s="91"/>
      <c r="C45" s="92" t="s">
        <v>118</v>
      </c>
      <c r="D45" s="93" t="s">
        <v>119</v>
      </c>
      <c r="E45" s="9">
        <v>2</v>
      </c>
      <c r="F45" s="9">
        <v>48</v>
      </c>
      <c r="G45" s="9">
        <v>0</v>
      </c>
      <c r="H45" s="9">
        <v>48</v>
      </c>
      <c r="I45" s="9"/>
      <c r="J45" s="9"/>
      <c r="K45" s="9"/>
      <c r="L45" s="9"/>
      <c r="M45" s="9">
        <v>3</v>
      </c>
      <c r="N45" s="9"/>
      <c r="O45" s="9"/>
      <c r="P45" s="9"/>
    </row>
    <row r="46" ht="40.5" spans="1:16">
      <c r="A46" s="90"/>
      <c r="B46" s="91"/>
      <c r="C46" s="84" t="s">
        <v>75</v>
      </c>
      <c r="D46" s="9" t="s">
        <v>76</v>
      </c>
      <c r="E46" s="9">
        <v>2</v>
      </c>
      <c r="F46" s="9">
        <v>36</v>
      </c>
      <c r="G46" s="9">
        <v>18</v>
      </c>
      <c r="H46" s="9">
        <v>18</v>
      </c>
      <c r="I46" s="9"/>
      <c r="J46" s="9"/>
      <c r="K46" s="9"/>
      <c r="L46" s="9"/>
      <c r="M46" s="9"/>
      <c r="N46" s="9">
        <v>2</v>
      </c>
      <c r="O46" s="9"/>
      <c r="P46" s="9"/>
    </row>
    <row r="47" ht="40.5" spans="1:16">
      <c r="A47" s="90"/>
      <c r="B47" s="91"/>
      <c r="C47" s="84" t="s">
        <v>120</v>
      </c>
      <c r="D47" s="9" t="s">
        <v>121</v>
      </c>
      <c r="E47" s="9">
        <v>2</v>
      </c>
      <c r="F47" s="9">
        <v>36</v>
      </c>
      <c r="G47" s="9">
        <v>36</v>
      </c>
      <c r="H47" s="9">
        <v>0</v>
      </c>
      <c r="I47" s="9"/>
      <c r="J47" s="9"/>
      <c r="K47" s="9"/>
      <c r="L47" s="9"/>
      <c r="M47" s="9"/>
      <c r="N47" s="9">
        <v>2</v>
      </c>
      <c r="O47" s="9"/>
      <c r="P47" s="9"/>
    </row>
    <row r="48" ht="34.05" customHeight="1" spans="1:16">
      <c r="A48" s="90"/>
      <c r="B48" s="91"/>
      <c r="C48" s="84" t="s">
        <v>122</v>
      </c>
      <c r="D48" s="93" t="s">
        <v>123</v>
      </c>
      <c r="E48" s="9">
        <v>3</v>
      </c>
      <c r="F48" s="9">
        <v>54</v>
      </c>
      <c r="G48" s="9">
        <v>54</v>
      </c>
      <c r="H48" s="9">
        <v>0</v>
      </c>
      <c r="I48" s="9"/>
      <c r="J48" s="9"/>
      <c r="K48" s="9"/>
      <c r="L48" s="9"/>
      <c r="M48" s="9"/>
      <c r="N48" s="9">
        <v>3</v>
      </c>
      <c r="O48" s="9"/>
      <c r="P48" s="9"/>
    </row>
    <row r="49" ht="22.05" customHeight="1" spans="1:16">
      <c r="A49" s="90"/>
      <c r="B49" s="91"/>
      <c r="C49" s="83" t="s">
        <v>124</v>
      </c>
      <c r="D49" s="9" t="s">
        <v>125</v>
      </c>
      <c r="E49" s="9">
        <v>2</v>
      </c>
      <c r="F49" s="9">
        <v>36</v>
      </c>
      <c r="G49" s="9">
        <v>36</v>
      </c>
      <c r="H49" s="9">
        <v>0</v>
      </c>
      <c r="I49" s="9"/>
      <c r="J49" s="9"/>
      <c r="K49" s="9"/>
      <c r="L49" s="9"/>
      <c r="M49" s="9"/>
      <c r="N49" s="9">
        <v>2</v>
      </c>
      <c r="O49" s="9"/>
      <c r="P49" s="9"/>
    </row>
    <row r="50" ht="43.05" customHeight="1" spans="1:16">
      <c r="A50" s="90"/>
      <c r="B50" s="91"/>
      <c r="C50" s="83" t="s">
        <v>126</v>
      </c>
      <c r="D50" s="94" t="s">
        <v>127</v>
      </c>
      <c r="E50" s="95">
        <v>2</v>
      </c>
      <c r="F50" s="95">
        <v>36</v>
      </c>
      <c r="G50" s="95">
        <v>18</v>
      </c>
      <c r="H50" s="95">
        <v>18</v>
      </c>
      <c r="I50" s="54"/>
      <c r="J50" s="54"/>
      <c r="K50" s="54"/>
      <c r="L50" s="54"/>
      <c r="M50" s="54"/>
      <c r="N50" s="54"/>
      <c r="O50" s="54">
        <v>2</v>
      </c>
      <c r="P50" s="94"/>
    </row>
    <row r="51" ht="33" customHeight="1" spans="1:16">
      <c r="A51" s="90"/>
      <c r="B51" s="91"/>
      <c r="C51" s="83" t="s">
        <v>128</v>
      </c>
      <c r="D51" s="94" t="s">
        <v>129</v>
      </c>
      <c r="E51" s="94">
        <v>2</v>
      </c>
      <c r="F51" s="94">
        <v>36</v>
      </c>
      <c r="G51" s="94">
        <v>18</v>
      </c>
      <c r="H51" s="94">
        <v>18</v>
      </c>
      <c r="I51" s="94"/>
      <c r="J51" s="94"/>
      <c r="K51" s="94"/>
      <c r="L51" s="94"/>
      <c r="M51" s="94">
        <v>2</v>
      </c>
      <c r="N51" s="94"/>
      <c r="O51" s="94"/>
      <c r="P51" s="94"/>
    </row>
    <row r="52" ht="22.05" customHeight="1" spans="1:16">
      <c r="A52" s="90"/>
      <c r="B52" s="91"/>
      <c r="C52" s="83" t="s">
        <v>130</v>
      </c>
      <c r="D52" s="94" t="s">
        <v>131</v>
      </c>
      <c r="E52" s="95">
        <v>2</v>
      </c>
      <c r="F52" s="95">
        <v>36</v>
      </c>
      <c r="G52" s="95">
        <v>18</v>
      </c>
      <c r="H52" s="95">
        <v>18</v>
      </c>
      <c r="I52" s="54"/>
      <c r="J52" s="54">
        <v>2</v>
      </c>
      <c r="K52" s="54"/>
      <c r="L52" s="54"/>
      <c r="M52" s="54"/>
      <c r="N52" s="54"/>
      <c r="O52" s="54"/>
      <c r="P52" s="94"/>
    </row>
    <row r="53" ht="22.05" customHeight="1" spans="1:16">
      <c r="A53" s="90"/>
      <c r="B53" s="91"/>
      <c r="C53" s="84" t="s">
        <v>132</v>
      </c>
      <c r="D53" s="54" t="s">
        <v>133</v>
      </c>
      <c r="E53" s="54">
        <v>2</v>
      </c>
      <c r="F53" s="54">
        <v>36</v>
      </c>
      <c r="G53" s="54">
        <v>18</v>
      </c>
      <c r="H53" s="54">
        <v>18</v>
      </c>
      <c r="I53" s="54"/>
      <c r="J53" s="54"/>
      <c r="K53" s="54"/>
      <c r="L53" s="54"/>
      <c r="M53" s="54">
        <v>2</v>
      </c>
      <c r="N53" s="54"/>
      <c r="O53" s="54"/>
      <c r="P53" s="54"/>
    </row>
    <row r="54" ht="28.95" customHeight="1" spans="1:16">
      <c r="A54" s="90"/>
      <c r="B54" s="91"/>
      <c r="C54" s="92" t="s">
        <v>134</v>
      </c>
      <c r="D54" s="96" t="s">
        <v>135</v>
      </c>
      <c r="E54" s="9">
        <v>2</v>
      </c>
      <c r="F54" s="9">
        <v>48</v>
      </c>
      <c r="G54" s="9">
        <v>0</v>
      </c>
      <c r="H54" s="9">
        <v>48</v>
      </c>
      <c r="I54" s="9"/>
      <c r="J54" s="9"/>
      <c r="K54" s="9"/>
      <c r="L54" s="9"/>
      <c r="M54" s="9"/>
      <c r="N54" s="9">
        <v>2</v>
      </c>
      <c r="O54" s="9"/>
      <c r="P54" s="9"/>
    </row>
    <row r="55" ht="26.55" customHeight="1" spans="1:16">
      <c r="A55" s="90"/>
      <c r="B55" s="91"/>
      <c r="C55" s="84" t="s">
        <v>136</v>
      </c>
      <c r="D55" s="9" t="s">
        <v>137</v>
      </c>
      <c r="E55" s="9">
        <v>2</v>
      </c>
      <c r="F55" s="9">
        <v>36</v>
      </c>
      <c r="G55" s="9">
        <v>18</v>
      </c>
      <c r="H55" s="9">
        <v>18</v>
      </c>
      <c r="I55" s="9"/>
      <c r="J55" s="9"/>
      <c r="K55" s="9"/>
      <c r="L55" s="9"/>
      <c r="M55" s="9"/>
      <c r="N55" s="9"/>
      <c r="O55" s="9">
        <v>2</v>
      </c>
      <c r="P55" s="9"/>
    </row>
    <row r="56" ht="40.5" spans="1:16">
      <c r="A56" s="90"/>
      <c r="B56" s="91"/>
      <c r="C56" s="83" t="s">
        <v>77</v>
      </c>
      <c r="D56" s="9" t="s">
        <v>78</v>
      </c>
      <c r="E56" s="9">
        <v>3</v>
      </c>
      <c r="F56" s="9">
        <v>54</v>
      </c>
      <c r="G56" s="9">
        <v>18</v>
      </c>
      <c r="H56" s="9">
        <v>36</v>
      </c>
      <c r="I56" s="9"/>
      <c r="J56" s="9"/>
      <c r="K56" s="9"/>
      <c r="L56" s="9"/>
      <c r="M56" s="9"/>
      <c r="N56" s="9"/>
      <c r="O56" s="9">
        <v>3</v>
      </c>
      <c r="P56" s="9"/>
    </row>
    <row r="57" ht="54" spans="1:16">
      <c r="A57" s="90"/>
      <c r="B57" s="91"/>
      <c r="C57" s="84" t="s">
        <v>138</v>
      </c>
      <c r="D57" s="9" t="s">
        <v>139</v>
      </c>
      <c r="E57" s="9">
        <v>1</v>
      </c>
      <c r="F57" s="9">
        <v>18</v>
      </c>
      <c r="G57" s="9">
        <v>18</v>
      </c>
      <c r="H57" s="9">
        <v>0</v>
      </c>
      <c r="I57" s="9"/>
      <c r="J57" s="9"/>
      <c r="K57" s="9"/>
      <c r="L57" s="9"/>
      <c r="M57" s="9"/>
      <c r="N57" s="9">
        <v>1</v>
      </c>
      <c r="O57" s="9">
        <v>1</v>
      </c>
      <c r="P57" s="9"/>
    </row>
    <row r="58" ht="27" spans="1:16">
      <c r="A58" s="90"/>
      <c r="B58" s="91"/>
      <c r="C58" s="84" t="s">
        <v>140</v>
      </c>
      <c r="D58" s="9" t="s">
        <v>141</v>
      </c>
      <c r="E58" s="9">
        <v>2</v>
      </c>
      <c r="F58" s="9">
        <v>36</v>
      </c>
      <c r="G58" s="9">
        <v>18</v>
      </c>
      <c r="H58" s="9">
        <v>18</v>
      </c>
      <c r="I58" s="9"/>
      <c r="J58" s="9"/>
      <c r="K58" s="9"/>
      <c r="L58" s="9">
        <v>2</v>
      </c>
      <c r="M58" s="9"/>
      <c r="N58" s="9"/>
      <c r="O58" s="9"/>
      <c r="P58" s="9"/>
    </row>
    <row r="59" ht="27" spans="1:16">
      <c r="A59" s="90"/>
      <c r="B59" s="91"/>
      <c r="C59" s="84" t="s">
        <v>142</v>
      </c>
      <c r="D59" s="9" t="s">
        <v>143</v>
      </c>
      <c r="E59" s="9">
        <v>2</v>
      </c>
      <c r="F59" s="9">
        <v>36</v>
      </c>
      <c r="G59" s="9">
        <v>18</v>
      </c>
      <c r="H59" s="9">
        <v>18</v>
      </c>
      <c r="I59" s="9"/>
      <c r="J59" s="9"/>
      <c r="K59" s="9"/>
      <c r="L59" s="9">
        <v>2</v>
      </c>
      <c r="M59" s="9"/>
      <c r="N59" s="9"/>
      <c r="O59" s="9"/>
      <c r="P59" s="9"/>
    </row>
    <row r="60" ht="24" customHeight="1" spans="1:16">
      <c r="A60" s="97"/>
      <c r="B60" s="98"/>
      <c r="C60" s="9" t="s">
        <v>43</v>
      </c>
      <c r="D60" s="9"/>
      <c r="E60" s="9">
        <f t="shared" ref="E60:P60" si="3">SUM(E29:E59)</f>
        <v>74</v>
      </c>
      <c r="F60" s="9">
        <f t="shared" si="3"/>
        <v>1386</v>
      </c>
      <c r="G60" s="9">
        <f t="shared" si="3"/>
        <v>756</v>
      </c>
      <c r="H60" s="9">
        <f t="shared" si="3"/>
        <v>630</v>
      </c>
      <c r="I60" s="9">
        <f t="shared" si="3"/>
        <v>13</v>
      </c>
      <c r="J60" s="9">
        <f t="shared" si="3"/>
        <v>12</v>
      </c>
      <c r="K60" s="9">
        <f t="shared" si="3"/>
        <v>3</v>
      </c>
      <c r="L60" s="9">
        <f t="shared" si="3"/>
        <v>12</v>
      </c>
      <c r="M60" s="9">
        <f t="shared" si="3"/>
        <v>16</v>
      </c>
      <c r="N60" s="9">
        <f t="shared" si="3"/>
        <v>12</v>
      </c>
      <c r="O60" s="9">
        <f t="shared" si="3"/>
        <v>8</v>
      </c>
      <c r="P60" s="9">
        <f t="shared" si="3"/>
        <v>0</v>
      </c>
    </row>
    <row r="62" spans="3:16">
      <c r="C62" s="99" t="s">
        <v>144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3:16"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3:16"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3:16"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3:19"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S66" s="102"/>
    </row>
    <row r="67" spans="3:16"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3:16"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3:16"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3:16"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3:16"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3:16"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</sheetData>
  <mergeCells count="23">
    <mergeCell ref="A1:B1"/>
    <mergeCell ref="A2:P2"/>
    <mergeCell ref="E3:H3"/>
    <mergeCell ref="I3:P3"/>
    <mergeCell ref="I4:J4"/>
    <mergeCell ref="K4:L4"/>
    <mergeCell ref="M4:N4"/>
    <mergeCell ref="O4:P4"/>
    <mergeCell ref="C14:D14"/>
    <mergeCell ref="C15:P15"/>
    <mergeCell ref="A6:A28"/>
    <mergeCell ref="B6:B14"/>
    <mergeCell ref="B15:B25"/>
    <mergeCell ref="B26:B28"/>
    <mergeCell ref="C3:C5"/>
    <mergeCell ref="D3:D5"/>
    <mergeCell ref="E4:E5"/>
    <mergeCell ref="F4:F5"/>
    <mergeCell ref="G4:G5"/>
    <mergeCell ref="H4:H5"/>
    <mergeCell ref="A3:B5"/>
    <mergeCell ref="A29:B60"/>
    <mergeCell ref="C62:P72"/>
  </mergeCells>
  <hyperlinks>
    <hyperlink ref="D20" r:id="rId1" display="Data Analysis and Data Mining"/>
    <hyperlink ref="D43" r:id="rId1" display="Data Analysis and Data Mining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R9" sqref="R9"/>
    </sheetView>
  </sheetViews>
  <sheetFormatPr defaultColWidth="9" defaultRowHeight="13.5"/>
  <cols>
    <col min="1" max="4" width="7.66666666666667" customWidth="1"/>
    <col min="5" max="14" width="4.66666666666667" customWidth="1"/>
    <col min="15" max="15" width="4.66666666666667" style="50" customWidth="1"/>
    <col min="16" max="16" width="4.66666666666667" customWidth="1"/>
  </cols>
  <sheetData>
    <row r="1" ht="14.25" spans="1:1">
      <c r="A1" s="2" t="s">
        <v>145</v>
      </c>
    </row>
    <row r="2" ht="20.25" spans="1:16">
      <c r="A2" s="4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5" customHeight="1" spans="1:16">
      <c r="A3" s="52" t="s">
        <v>2</v>
      </c>
      <c r="B3" s="74"/>
      <c r="C3" s="52" t="s">
        <v>3</v>
      </c>
      <c r="D3" s="52" t="s">
        <v>4</v>
      </c>
      <c r="E3" s="52" t="s">
        <v>5</v>
      </c>
      <c r="F3" s="52"/>
      <c r="G3" s="52"/>
      <c r="H3" s="52"/>
      <c r="I3" s="52" t="s">
        <v>6</v>
      </c>
      <c r="J3" s="52"/>
      <c r="K3" s="52"/>
      <c r="L3" s="52"/>
      <c r="M3" s="52"/>
      <c r="N3" s="52"/>
      <c r="O3" s="52"/>
      <c r="P3" s="52"/>
    </row>
    <row r="4" ht="15" customHeight="1" spans="1:16">
      <c r="A4" s="52"/>
      <c r="B4" s="74"/>
      <c r="C4" s="52"/>
      <c r="D4" s="52"/>
      <c r="E4" s="52" t="s">
        <v>7</v>
      </c>
      <c r="F4" s="52" t="s">
        <v>8</v>
      </c>
      <c r="G4" s="52" t="s">
        <v>9</v>
      </c>
      <c r="H4" s="52" t="s">
        <v>10</v>
      </c>
      <c r="I4" s="52" t="s">
        <v>11</v>
      </c>
      <c r="J4" s="52"/>
      <c r="K4" s="52" t="s">
        <v>12</v>
      </c>
      <c r="L4" s="52"/>
      <c r="M4" s="52" t="s">
        <v>13</v>
      </c>
      <c r="N4" s="52"/>
      <c r="O4" s="52" t="s">
        <v>14</v>
      </c>
      <c r="P4" s="52"/>
    </row>
    <row r="5" ht="15" customHeight="1" spans="1:16">
      <c r="A5" s="52"/>
      <c r="B5" s="74"/>
      <c r="C5" s="52"/>
      <c r="D5" s="52"/>
      <c r="E5" s="52"/>
      <c r="F5" s="52"/>
      <c r="G5" s="52"/>
      <c r="H5" s="52"/>
      <c r="I5" s="52">
        <v>1</v>
      </c>
      <c r="J5" s="52">
        <v>2</v>
      </c>
      <c r="K5" s="52">
        <v>3</v>
      </c>
      <c r="L5" s="52">
        <v>4</v>
      </c>
      <c r="M5" s="52">
        <v>5</v>
      </c>
      <c r="N5" s="52">
        <v>6</v>
      </c>
      <c r="O5" s="52">
        <v>7</v>
      </c>
      <c r="P5" s="52">
        <v>8</v>
      </c>
    </row>
    <row r="6" ht="81" spans="1:16">
      <c r="A6" s="8" t="s">
        <v>147</v>
      </c>
      <c r="B6" s="75" t="s">
        <v>148</v>
      </c>
      <c r="C6" s="76" t="s">
        <v>149</v>
      </c>
      <c r="D6" s="56" t="s">
        <v>150</v>
      </c>
      <c r="E6" s="56">
        <v>2</v>
      </c>
      <c r="F6" s="56">
        <v>36</v>
      </c>
      <c r="G6" s="56">
        <v>36</v>
      </c>
      <c r="H6" s="56">
        <v>0</v>
      </c>
      <c r="I6" s="56"/>
      <c r="J6" s="56">
        <v>2</v>
      </c>
      <c r="K6" s="56"/>
      <c r="L6" s="56"/>
      <c r="M6" s="56"/>
      <c r="N6" s="56"/>
      <c r="O6" s="56"/>
      <c r="P6" s="56"/>
    </row>
    <row r="7" ht="28.5" spans="1:16">
      <c r="A7" s="8"/>
      <c r="B7" s="75"/>
      <c r="C7" s="76" t="s">
        <v>151</v>
      </c>
      <c r="D7" s="56" t="s">
        <v>152</v>
      </c>
      <c r="E7" s="56">
        <v>2</v>
      </c>
      <c r="F7" s="56">
        <v>36</v>
      </c>
      <c r="G7" s="56">
        <v>36</v>
      </c>
      <c r="H7" s="56">
        <v>0</v>
      </c>
      <c r="I7" s="56">
        <v>2</v>
      </c>
      <c r="J7" s="56"/>
      <c r="K7" s="56"/>
      <c r="L7" s="56"/>
      <c r="M7" s="56"/>
      <c r="N7" s="56"/>
      <c r="O7" s="56"/>
      <c r="P7" s="56"/>
    </row>
    <row r="8" ht="67.5" spans="1:16">
      <c r="A8" s="8"/>
      <c r="B8" s="75"/>
      <c r="C8" s="76" t="s">
        <v>153</v>
      </c>
      <c r="D8" s="56" t="s">
        <v>154</v>
      </c>
      <c r="E8" s="56">
        <v>1</v>
      </c>
      <c r="F8" s="56">
        <v>18</v>
      </c>
      <c r="G8" s="56">
        <v>18</v>
      </c>
      <c r="H8" s="56">
        <v>0</v>
      </c>
      <c r="I8" s="56"/>
      <c r="J8" s="56">
        <v>1</v>
      </c>
      <c r="K8" s="56"/>
      <c r="L8" s="56"/>
      <c r="M8" s="56"/>
      <c r="N8" s="56"/>
      <c r="O8" s="56"/>
      <c r="P8" s="56"/>
    </row>
    <row r="9" ht="67.5" spans="1:16">
      <c r="A9" s="8"/>
      <c r="B9" s="75"/>
      <c r="C9" s="76" t="s">
        <v>155</v>
      </c>
      <c r="D9" s="56" t="s">
        <v>156</v>
      </c>
      <c r="E9" s="56">
        <v>2</v>
      </c>
      <c r="F9" s="56">
        <v>48</v>
      </c>
      <c r="G9" s="56">
        <v>0</v>
      </c>
      <c r="H9" s="56">
        <v>48</v>
      </c>
      <c r="I9" s="56"/>
      <c r="J9" s="56"/>
      <c r="K9" s="56"/>
      <c r="L9" s="56">
        <v>2</v>
      </c>
      <c r="M9" s="56"/>
      <c r="N9" s="56"/>
      <c r="O9" s="56"/>
      <c r="P9" s="56"/>
    </row>
    <row r="10" ht="57" spans="1:16">
      <c r="A10" s="8"/>
      <c r="B10" s="75"/>
      <c r="C10" s="76" t="s">
        <v>157</v>
      </c>
      <c r="D10" s="8" t="s">
        <v>158</v>
      </c>
      <c r="E10" s="56">
        <v>2</v>
      </c>
      <c r="F10" s="56">
        <v>36</v>
      </c>
      <c r="G10" s="56">
        <v>18</v>
      </c>
      <c r="H10" s="56">
        <v>18</v>
      </c>
      <c r="I10" s="56"/>
      <c r="J10" s="56"/>
      <c r="K10" s="56"/>
      <c r="L10" s="56"/>
      <c r="M10" s="56"/>
      <c r="N10" s="56">
        <v>2</v>
      </c>
      <c r="O10" s="56"/>
      <c r="P10" s="56"/>
    </row>
    <row r="11" ht="26.1" customHeight="1" spans="1:16">
      <c r="A11" s="8"/>
      <c r="B11" s="75"/>
      <c r="C11" s="8" t="s">
        <v>43</v>
      </c>
      <c r="D11" s="8"/>
      <c r="E11" s="8">
        <f t="shared" ref="E11:P11" si="0">SUM(E6:E10)</f>
        <v>9</v>
      </c>
      <c r="F11" s="8">
        <f t="shared" si="0"/>
        <v>174</v>
      </c>
      <c r="G11" s="8">
        <f t="shared" si="0"/>
        <v>108</v>
      </c>
      <c r="H11" s="8">
        <f t="shared" si="0"/>
        <v>66</v>
      </c>
      <c r="I11" s="8">
        <f t="shared" si="0"/>
        <v>2</v>
      </c>
      <c r="J11" s="8">
        <f t="shared" si="0"/>
        <v>3</v>
      </c>
      <c r="K11" s="8">
        <f t="shared" si="0"/>
        <v>0</v>
      </c>
      <c r="L11" s="8">
        <f t="shared" si="0"/>
        <v>2</v>
      </c>
      <c r="M11" s="8">
        <f t="shared" si="0"/>
        <v>0</v>
      </c>
      <c r="N11" s="8">
        <f t="shared" si="0"/>
        <v>2</v>
      </c>
      <c r="O11" s="8">
        <f t="shared" si="0"/>
        <v>0</v>
      </c>
      <c r="P11" s="8">
        <f t="shared" si="0"/>
        <v>0</v>
      </c>
    </row>
  </sheetData>
  <mergeCells count="17">
    <mergeCell ref="A2:P2"/>
    <mergeCell ref="E3:H3"/>
    <mergeCell ref="I3:P3"/>
    <mergeCell ref="I4:J4"/>
    <mergeCell ref="K4:L4"/>
    <mergeCell ref="M4:N4"/>
    <mergeCell ref="O4:P4"/>
    <mergeCell ref="C11:D11"/>
    <mergeCell ref="A6:A11"/>
    <mergeCell ref="B6:B11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0"/>
  <sheetViews>
    <sheetView workbookViewId="0">
      <selection activeCell="E40" sqref="E40"/>
    </sheetView>
  </sheetViews>
  <sheetFormatPr defaultColWidth="9" defaultRowHeight="13.5"/>
  <cols>
    <col min="1" max="1" width="8.10833333333333" customWidth="1"/>
    <col min="2" max="2" width="5.66666666666667" customWidth="1"/>
    <col min="3" max="3" width="5.775" customWidth="1"/>
    <col min="4" max="4" width="21.775" customWidth="1"/>
    <col min="5" max="5" width="32.6666666666667" customWidth="1"/>
    <col min="6" max="17" width="4.66666666666667" style="58" customWidth="1"/>
  </cols>
  <sheetData>
    <row r="1" ht="14.25" spans="1:15">
      <c r="A1" s="2" t="s">
        <v>159</v>
      </c>
      <c r="O1" s="71"/>
    </row>
    <row r="2" ht="20.25" spans="1:17">
      <c r="A2" s="4" t="s">
        <v>160</v>
      </c>
      <c r="B2" s="4"/>
      <c r="C2" s="4"/>
      <c r="D2" s="4"/>
      <c r="E2" s="4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5.75" customHeight="1" spans="1:17">
      <c r="A3" s="6" t="s">
        <v>2</v>
      </c>
      <c r="B3" s="6"/>
      <c r="C3" s="6"/>
      <c r="D3" s="52" t="s">
        <v>3</v>
      </c>
      <c r="E3" s="52" t="s">
        <v>4</v>
      </c>
      <c r="F3" s="52" t="s">
        <v>5</v>
      </c>
      <c r="G3" s="52"/>
      <c r="H3" s="52"/>
      <c r="I3" s="52"/>
      <c r="J3" s="52" t="s">
        <v>6</v>
      </c>
      <c r="K3" s="52"/>
      <c r="L3" s="52"/>
      <c r="M3" s="52"/>
      <c r="N3" s="52"/>
      <c r="O3" s="52"/>
      <c r="P3" s="52"/>
      <c r="Q3" s="52"/>
    </row>
    <row r="4" ht="15.75" customHeight="1" spans="1:17">
      <c r="A4" s="6"/>
      <c r="B4" s="6"/>
      <c r="C4" s="6"/>
      <c r="D4" s="52"/>
      <c r="E4" s="52"/>
      <c r="F4" s="52" t="s">
        <v>7</v>
      </c>
      <c r="G4" s="52" t="s">
        <v>8</v>
      </c>
      <c r="H4" s="52" t="s">
        <v>9</v>
      </c>
      <c r="I4" s="52" t="s">
        <v>10</v>
      </c>
      <c r="J4" s="52" t="s">
        <v>11</v>
      </c>
      <c r="K4" s="52"/>
      <c r="L4" s="52" t="s">
        <v>12</v>
      </c>
      <c r="M4" s="52"/>
      <c r="N4" s="52" t="s">
        <v>13</v>
      </c>
      <c r="O4" s="52"/>
      <c r="P4" s="52" t="s">
        <v>14</v>
      </c>
      <c r="Q4" s="52"/>
    </row>
    <row r="5" ht="15.75" customHeight="1" spans="1:17">
      <c r="A5" s="6"/>
      <c r="B5" s="6"/>
      <c r="C5" s="6"/>
      <c r="D5" s="52"/>
      <c r="E5" s="52"/>
      <c r="F5" s="52"/>
      <c r="G5" s="52"/>
      <c r="H5" s="52"/>
      <c r="I5" s="52"/>
      <c r="J5" s="52">
        <v>1</v>
      </c>
      <c r="K5" s="52">
        <v>2</v>
      </c>
      <c r="L5" s="52">
        <v>3</v>
      </c>
      <c r="M5" s="52">
        <v>4</v>
      </c>
      <c r="N5" s="52">
        <v>5</v>
      </c>
      <c r="O5" s="52">
        <v>6</v>
      </c>
      <c r="P5" s="52">
        <v>7</v>
      </c>
      <c r="Q5" s="52">
        <v>8</v>
      </c>
    </row>
    <row r="6" ht="20.1" customHeight="1" spans="1:17">
      <c r="A6" s="34" t="s">
        <v>161</v>
      </c>
      <c r="B6" s="34" t="s">
        <v>162</v>
      </c>
      <c r="C6" s="34"/>
      <c r="D6" s="34" t="s">
        <v>163</v>
      </c>
      <c r="E6" s="34" t="s">
        <v>164</v>
      </c>
      <c r="F6" s="34">
        <v>2</v>
      </c>
      <c r="G6" s="34">
        <v>36</v>
      </c>
      <c r="H6" s="34">
        <v>14</v>
      </c>
      <c r="I6" s="34">
        <v>22</v>
      </c>
      <c r="J6" s="34">
        <v>2</v>
      </c>
      <c r="K6" s="34"/>
      <c r="L6" s="34"/>
      <c r="M6" s="34"/>
      <c r="N6" s="34"/>
      <c r="O6" s="34"/>
      <c r="P6" s="34"/>
      <c r="Q6" s="34"/>
    </row>
    <row r="7" ht="72" customHeight="1" spans="1:17">
      <c r="A7" s="34"/>
      <c r="B7" s="34"/>
      <c r="C7" s="34"/>
      <c r="D7" s="34" t="s">
        <v>165</v>
      </c>
      <c r="E7" s="34" t="s">
        <v>166</v>
      </c>
      <c r="F7" s="34">
        <v>2</v>
      </c>
      <c r="G7" s="34">
        <v>36</v>
      </c>
      <c r="H7" s="34">
        <v>14</v>
      </c>
      <c r="I7" s="34">
        <v>22</v>
      </c>
      <c r="J7" s="34"/>
      <c r="K7" s="34">
        <v>2</v>
      </c>
      <c r="L7" s="34"/>
      <c r="M7" s="34"/>
      <c r="N7" s="34"/>
      <c r="O7" s="34"/>
      <c r="P7" s="34"/>
      <c r="Q7" s="34"/>
    </row>
    <row r="8" ht="54.9" customHeight="1" spans="1:17">
      <c r="A8" s="34"/>
      <c r="B8" s="34"/>
      <c r="C8" s="34"/>
      <c r="D8" s="34" t="s">
        <v>167</v>
      </c>
      <c r="E8" s="34" t="s">
        <v>168</v>
      </c>
      <c r="F8" s="34">
        <v>2</v>
      </c>
      <c r="G8" s="34">
        <v>36</v>
      </c>
      <c r="H8" s="34">
        <v>14</v>
      </c>
      <c r="I8" s="34">
        <v>22</v>
      </c>
      <c r="J8" s="34"/>
      <c r="K8" s="34"/>
      <c r="L8" s="34">
        <v>2</v>
      </c>
      <c r="M8" s="34"/>
      <c r="N8" s="34"/>
      <c r="O8" s="34"/>
      <c r="P8" s="34"/>
      <c r="Q8" s="34"/>
    </row>
    <row r="9" ht="20.1" customHeight="1" spans="1:17">
      <c r="A9" s="34"/>
      <c r="B9" s="34"/>
      <c r="C9" s="34"/>
      <c r="D9" s="34" t="s">
        <v>43</v>
      </c>
      <c r="E9" s="34"/>
      <c r="F9" s="34">
        <v>6</v>
      </c>
      <c r="G9" s="34">
        <v>108</v>
      </c>
      <c r="H9" s="34">
        <v>42</v>
      </c>
      <c r="I9" s="34">
        <v>66</v>
      </c>
      <c r="J9" s="34">
        <v>2</v>
      </c>
      <c r="K9" s="34">
        <v>2</v>
      </c>
      <c r="L9" s="34">
        <v>2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</row>
    <row r="10" ht="30" customHeight="1" spans="1:17">
      <c r="A10" s="34"/>
      <c r="B10" s="60" t="s">
        <v>169</v>
      </c>
      <c r="C10" s="60"/>
      <c r="D10" s="60" t="s">
        <v>170</v>
      </c>
      <c r="E10" s="60" t="s">
        <v>171</v>
      </c>
      <c r="F10" s="61">
        <v>1</v>
      </c>
      <c r="G10" s="60">
        <v>18</v>
      </c>
      <c r="H10" s="60">
        <v>7</v>
      </c>
      <c r="I10" s="60">
        <v>11</v>
      </c>
      <c r="J10" s="60"/>
      <c r="K10" s="60"/>
      <c r="L10" s="60"/>
      <c r="M10" s="60"/>
      <c r="N10" s="60"/>
      <c r="O10" s="60">
        <v>1</v>
      </c>
      <c r="P10" s="60"/>
      <c r="Q10" s="60"/>
    </row>
    <row r="11" ht="30" customHeight="1" spans="1:17">
      <c r="A11" s="34"/>
      <c r="B11" s="60"/>
      <c r="C11" s="60"/>
      <c r="D11" s="60" t="s">
        <v>172</v>
      </c>
      <c r="E11" s="60" t="s">
        <v>173</v>
      </c>
      <c r="F11" s="61">
        <v>1</v>
      </c>
      <c r="G11" s="60">
        <v>18</v>
      </c>
      <c r="H11" s="60">
        <v>7</v>
      </c>
      <c r="I11" s="60">
        <v>11</v>
      </c>
      <c r="J11" s="60"/>
      <c r="K11" s="60">
        <v>1</v>
      </c>
      <c r="L11" s="60"/>
      <c r="M11" s="60"/>
      <c r="N11" s="60"/>
      <c r="O11" s="60"/>
      <c r="P11" s="60"/>
      <c r="Q11" s="60"/>
    </row>
    <row r="12" ht="30" customHeight="1" spans="1:17">
      <c r="A12" s="34"/>
      <c r="B12" s="60"/>
      <c r="C12" s="60"/>
      <c r="D12" s="60" t="s">
        <v>174</v>
      </c>
      <c r="E12" s="60" t="s">
        <v>175</v>
      </c>
      <c r="F12" s="61">
        <v>1</v>
      </c>
      <c r="G12" s="60">
        <v>18</v>
      </c>
      <c r="H12" s="60">
        <v>7</v>
      </c>
      <c r="I12" s="60">
        <v>11</v>
      </c>
      <c r="J12" s="60"/>
      <c r="K12" s="60">
        <v>1</v>
      </c>
      <c r="L12" s="60"/>
      <c r="M12" s="60"/>
      <c r="N12" s="60"/>
      <c r="O12" s="60"/>
      <c r="P12" s="60"/>
      <c r="Q12" s="60"/>
    </row>
    <row r="13" ht="30" customHeight="1" spans="1:17">
      <c r="A13" s="34"/>
      <c r="B13" s="60"/>
      <c r="C13" s="60"/>
      <c r="D13" s="60" t="s">
        <v>176</v>
      </c>
      <c r="E13" s="60" t="s">
        <v>177</v>
      </c>
      <c r="F13" s="61">
        <v>2</v>
      </c>
      <c r="G13" s="60">
        <v>36</v>
      </c>
      <c r="H13" s="60">
        <v>14</v>
      </c>
      <c r="I13" s="60">
        <v>22</v>
      </c>
      <c r="J13" s="60"/>
      <c r="K13" s="60">
        <v>2</v>
      </c>
      <c r="L13" s="60"/>
      <c r="M13" s="60"/>
      <c r="N13" s="60"/>
      <c r="O13" s="60"/>
      <c r="P13" s="60"/>
      <c r="Q13" s="60"/>
    </row>
    <row r="14" ht="30" customHeight="1" spans="1:17">
      <c r="A14" s="34"/>
      <c r="B14" s="60"/>
      <c r="C14" s="60"/>
      <c r="D14" s="60" t="s">
        <v>178</v>
      </c>
      <c r="E14" s="60" t="s">
        <v>179</v>
      </c>
      <c r="F14" s="61">
        <v>2</v>
      </c>
      <c r="G14" s="60">
        <v>36</v>
      </c>
      <c r="H14" s="60">
        <v>14</v>
      </c>
      <c r="I14" s="60">
        <v>22</v>
      </c>
      <c r="J14" s="60"/>
      <c r="K14" s="60"/>
      <c r="L14" s="60"/>
      <c r="M14" s="60">
        <v>2</v>
      </c>
      <c r="N14" s="60"/>
      <c r="O14" s="60"/>
      <c r="P14" s="60"/>
      <c r="Q14" s="60"/>
    </row>
    <row r="15" ht="38.1" customHeight="1" spans="1:17">
      <c r="A15" s="34"/>
      <c r="B15" s="60"/>
      <c r="C15" s="60"/>
      <c r="D15" s="60" t="s">
        <v>180</v>
      </c>
      <c r="E15" s="60" t="s">
        <v>181</v>
      </c>
      <c r="F15" s="61">
        <v>2</v>
      </c>
      <c r="G15" s="60">
        <v>36</v>
      </c>
      <c r="H15" s="60">
        <v>14</v>
      </c>
      <c r="I15" s="60">
        <v>22</v>
      </c>
      <c r="J15" s="60"/>
      <c r="K15" s="60"/>
      <c r="L15" s="60"/>
      <c r="M15" s="60">
        <v>2</v>
      </c>
      <c r="N15" s="60"/>
      <c r="O15" s="60"/>
      <c r="P15" s="60"/>
      <c r="Q15" s="60"/>
    </row>
    <row r="16" ht="38.1" customHeight="1" spans="1:17">
      <c r="A16" s="34"/>
      <c r="B16" s="60"/>
      <c r="C16" s="60"/>
      <c r="D16" s="60" t="s">
        <v>182</v>
      </c>
      <c r="E16" s="60" t="s">
        <v>183</v>
      </c>
      <c r="F16" s="61">
        <v>2</v>
      </c>
      <c r="G16" s="60">
        <v>36</v>
      </c>
      <c r="H16" s="60">
        <v>14</v>
      </c>
      <c r="I16" s="60">
        <v>22</v>
      </c>
      <c r="J16" s="60"/>
      <c r="K16" s="60"/>
      <c r="L16" s="60" t="s">
        <v>184</v>
      </c>
      <c r="M16" s="60"/>
      <c r="N16" s="60"/>
      <c r="O16" s="60"/>
      <c r="P16" s="60"/>
      <c r="Q16" s="60"/>
    </row>
    <row r="17" ht="30" customHeight="1" spans="1:17">
      <c r="A17" s="34"/>
      <c r="B17" s="60"/>
      <c r="C17" s="60"/>
      <c r="D17" s="60" t="s">
        <v>185</v>
      </c>
      <c r="E17" s="60" t="s">
        <v>186</v>
      </c>
      <c r="F17" s="61">
        <v>2</v>
      </c>
      <c r="G17" s="60">
        <v>36</v>
      </c>
      <c r="H17" s="60">
        <v>14</v>
      </c>
      <c r="I17" s="60">
        <v>22</v>
      </c>
      <c r="J17" s="60"/>
      <c r="K17" s="60"/>
      <c r="L17" s="60"/>
      <c r="M17" s="60">
        <v>2</v>
      </c>
      <c r="N17" s="60"/>
      <c r="O17" s="60"/>
      <c r="P17" s="60"/>
      <c r="Q17" s="60"/>
    </row>
    <row r="18" ht="30" customHeight="1" spans="1:17">
      <c r="A18" s="34"/>
      <c r="B18" s="60"/>
      <c r="C18" s="60"/>
      <c r="D18" s="60" t="s">
        <v>187</v>
      </c>
      <c r="E18" s="60" t="s">
        <v>188</v>
      </c>
      <c r="F18" s="61">
        <v>2</v>
      </c>
      <c r="G18" s="60">
        <v>36</v>
      </c>
      <c r="H18" s="60">
        <v>14</v>
      </c>
      <c r="I18" s="60">
        <v>22</v>
      </c>
      <c r="J18" s="60"/>
      <c r="K18" s="60"/>
      <c r="L18" s="60" t="s">
        <v>189</v>
      </c>
      <c r="M18" s="60"/>
      <c r="N18" s="60"/>
      <c r="O18" s="60"/>
      <c r="P18" s="60"/>
      <c r="Q18" s="60"/>
    </row>
    <row r="19" ht="30" customHeight="1" spans="1:17">
      <c r="A19" s="34"/>
      <c r="B19" s="60"/>
      <c r="C19" s="60"/>
      <c r="D19" s="60" t="s">
        <v>190</v>
      </c>
      <c r="E19" s="60" t="s">
        <v>191</v>
      </c>
      <c r="F19" s="61">
        <v>1</v>
      </c>
      <c r="G19" s="60">
        <v>18</v>
      </c>
      <c r="H19" s="60">
        <v>7</v>
      </c>
      <c r="I19" s="60">
        <v>11</v>
      </c>
      <c r="J19" s="60"/>
      <c r="K19" s="60"/>
      <c r="L19" s="60" t="s">
        <v>192</v>
      </c>
      <c r="M19" s="60"/>
      <c r="N19" s="60"/>
      <c r="O19" s="60"/>
      <c r="P19" s="60"/>
      <c r="Q19" s="60"/>
    </row>
    <row r="20" ht="30" customHeight="1" spans="1:17">
      <c r="A20" s="34"/>
      <c r="B20" s="60"/>
      <c r="C20" s="60"/>
      <c r="D20" s="60" t="s">
        <v>193</v>
      </c>
      <c r="E20" s="60" t="s">
        <v>194</v>
      </c>
      <c r="F20" s="62">
        <v>1</v>
      </c>
      <c r="G20" s="60">
        <v>18</v>
      </c>
      <c r="H20" s="60">
        <v>7</v>
      </c>
      <c r="I20" s="60">
        <v>11</v>
      </c>
      <c r="J20" s="60"/>
      <c r="K20" s="60"/>
      <c r="L20" s="60"/>
      <c r="M20" s="60">
        <v>1</v>
      </c>
      <c r="N20" s="60"/>
      <c r="O20" s="60"/>
      <c r="P20" s="60"/>
      <c r="Q20" s="60"/>
    </row>
    <row r="21" ht="30" customHeight="1" spans="1:17">
      <c r="A21" s="34"/>
      <c r="B21" s="60"/>
      <c r="C21" s="60"/>
      <c r="D21" s="60" t="s">
        <v>195</v>
      </c>
      <c r="E21" s="60" t="s">
        <v>196</v>
      </c>
      <c r="F21" s="61">
        <v>2</v>
      </c>
      <c r="G21" s="60">
        <v>36</v>
      </c>
      <c r="H21" s="60">
        <v>14</v>
      </c>
      <c r="I21" s="60">
        <v>22</v>
      </c>
      <c r="J21" s="60"/>
      <c r="K21" s="60"/>
      <c r="L21" s="60"/>
      <c r="M21" s="60"/>
      <c r="N21" s="60">
        <v>2</v>
      </c>
      <c r="O21" s="60"/>
      <c r="P21" s="60"/>
      <c r="Q21" s="60"/>
    </row>
    <row r="22" ht="30" customHeight="1" spans="1:17">
      <c r="A22" s="34"/>
      <c r="B22" s="60"/>
      <c r="C22" s="60"/>
      <c r="D22" s="60" t="s">
        <v>197</v>
      </c>
      <c r="E22" s="60" t="s">
        <v>198</v>
      </c>
      <c r="F22" s="61">
        <v>2</v>
      </c>
      <c r="G22" s="60">
        <v>36</v>
      </c>
      <c r="H22" s="60">
        <v>14</v>
      </c>
      <c r="I22" s="60">
        <v>22</v>
      </c>
      <c r="J22" s="60"/>
      <c r="K22" s="60"/>
      <c r="L22" s="60"/>
      <c r="M22" s="60"/>
      <c r="N22" s="60">
        <v>2</v>
      </c>
      <c r="O22" s="60"/>
      <c r="P22" s="60"/>
      <c r="Q22" s="60"/>
    </row>
    <row r="23" ht="38.1" customHeight="1" spans="1:17">
      <c r="A23" s="34"/>
      <c r="B23" s="60"/>
      <c r="C23" s="60"/>
      <c r="D23" s="60" t="s">
        <v>199</v>
      </c>
      <c r="E23" s="60" t="s">
        <v>200</v>
      </c>
      <c r="F23" s="61">
        <v>2</v>
      </c>
      <c r="G23" s="60">
        <v>36</v>
      </c>
      <c r="H23" s="60">
        <v>14</v>
      </c>
      <c r="I23" s="60">
        <v>22</v>
      </c>
      <c r="J23" s="60"/>
      <c r="K23" s="60"/>
      <c r="L23" s="60"/>
      <c r="M23" s="60"/>
      <c r="N23" s="60">
        <v>2</v>
      </c>
      <c r="O23" s="60"/>
      <c r="P23" s="60"/>
      <c r="Q23" s="60"/>
    </row>
    <row r="24" ht="30" customHeight="1" spans="1:17">
      <c r="A24" s="34"/>
      <c r="B24" s="60"/>
      <c r="C24" s="60"/>
      <c r="D24" s="60" t="s">
        <v>201</v>
      </c>
      <c r="E24" s="60" t="s">
        <v>202</v>
      </c>
      <c r="F24" s="61">
        <v>2</v>
      </c>
      <c r="G24" s="60">
        <v>36</v>
      </c>
      <c r="H24" s="60">
        <v>14</v>
      </c>
      <c r="I24" s="60">
        <v>22</v>
      </c>
      <c r="J24" s="60"/>
      <c r="K24" s="60"/>
      <c r="L24" s="60"/>
      <c r="M24" s="60"/>
      <c r="N24" s="60">
        <v>2</v>
      </c>
      <c r="O24" s="60"/>
      <c r="P24" s="60"/>
      <c r="Q24" s="60"/>
    </row>
    <row r="25" ht="30" customHeight="1" spans="1:17">
      <c r="A25" s="34"/>
      <c r="B25" s="60"/>
      <c r="C25" s="60"/>
      <c r="D25" s="60" t="s">
        <v>203</v>
      </c>
      <c r="E25" s="60" t="s">
        <v>204</v>
      </c>
      <c r="F25" s="61">
        <v>2</v>
      </c>
      <c r="G25" s="60">
        <v>36</v>
      </c>
      <c r="H25" s="60">
        <v>14</v>
      </c>
      <c r="I25" s="60">
        <v>22</v>
      </c>
      <c r="J25" s="60"/>
      <c r="K25" s="60">
        <v>2</v>
      </c>
      <c r="L25" s="60"/>
      <c r="M25" s="60"/>
      <c r="N25" s="60"/>
      <c r="O25" s="60"/>
      <c r="P25" s="60"/>
      <c r="Q25" s="60"/>
    </row>
    <row r="26" ht="30" customHeight="1" spans="1:17">
      <c r="A26" s="34"/>
      <c r="B26" s="60"/>
      <c r="C26" s="60"/>
      <c r="D26" s="60" t="s">
        <v>205</v>
      </c>
      <c r="E26" s="60" t="s">
        <v>206</v>
      </c>
      <c r="F26" s="61">
        <v>2</v>
      </c>
      <c r="G26" s="60">
        <v>36</v>
      </c>
      <c r="H26" s="60">
        <v>14</v>
      </c>
      <c r="I26" s="60">
        <v>22</v>
      </c>
      <c r="J26" s="60"/>
      <c r="K26" s="60">
        <v>2</v>
      </c>
      <c r="L26" s="60"/>
      <c r="M26" s="60"/>
      <c r="N26" s="60"/>
      <c r="O26" s="60"/>
      <c r="P26" s="60"/>
      <c r="Q26" s="60"/>
    </row>
    <row r="27" ht="30" customHeight="1" spans="1:17">
      <c r="A27" s="34"/>
      <c r="B27" s="60"/>
      <c r="C27" s="60"/>
      <c r="D27" s="60" t="s">
        <v>207</v>
      </c>
      <c r="E27" s="60" t="s">
        <v>208</v>
      </c>
      <c r="F27" s="61">
        <v>2</v>
      </c>
      <c r="G27" s="60">
        <v>36</v>
      </c>
      <c r="H27" s="60">
        <v>14</v>
      </c>
      <c r="I27" s="60">
        <v>22</v>
      </c>
      <c r="J27" s="60"/>
      <c r="K27" s="60"/>
      <c r="L27" s="60"/>
      <c r="M27" s="60"/>
      <c r="N27" s="60">
        <v>2</v>
      </c>
      <c r="O27" s="60"/>
      <c r="P27" s="60"/>
      <c r="Q27" s="60"/>
    </row>
    <row r="28" ht="30" customHeight="1" spans="1:17">
      <c r="A28" s="34"/>
      <c r="B28" s="60"/>
      <c r="C28" s="60"/>
      <c r="D28" s="60" t="s">
        <v>209</v>
      </c>
      <c r="E28" s="60" t="s">
        <v>210</v>
      </c>
      <c r="F28" s="62">
        <v>2</v>
      </c>
      <c r="G28" s="60">
        <v>36</v>
      </c>
      <c r="H28" s="60">
        <v>14</v>
      </c>
      <c r="I28" s="60">
        <v>22</v>
      </c>
      <c r="J28" s="60"/>
      <c r="K28" s="60"/>
      <c r="L28" s="60"/>
      <c r="M28" s="60"/>
      <c r="N28" s="60">
        <v>2</v>
      </c>
      <c r="O28" s="60"/>
      <c r="P28" s="60"/>
      <c r="Q28" s="60"/>
    </row>
    <row r="29" ht="30" customHeight="1" spans="1:17">
      <c r="A29" s="34"/>
      <c r="B29" s="60"/>
      <c r="C29" s="60"/>
      <c r="D29" s="60" t="s">
        <v>211</v>
      </c>
      <c r="E29" s="60" t="s">
        <v>212</v>
      </c>
      <c r="F29" s="63">
        <v>1</v>
      </c>
      <c r="G29" s="64">
        <v>18</v>
      </c>
      <c r="H29" s="64">
        <v>7</v>
      </c>
      <c r="I29" s="64">
        <v>11</v>
      </c>
      <c r="J29" s="60"/>
      <c r="K29" s="60"/>
      <c r="L29" s="60">
        <v>2</v>
      </c>
      <c r="M29" s="60"/>
      <c r="N29" s="60"/>
      <c r="O29" s="60"/>
      <c r="P29" s="60"/>
      <c r="Q29" s="62"/>
    </row>
    <row r="30" ht="30" customHeight="1" spans="1:17">
      <c r="A30" s="34"/>
      <c r="B30" s="60"/>
      <c r="C30" s="60"/>
      <c r="D30" s="60" t="s">
        <v>213</v>
      </c>
      <c r="E30" s="60" t="s">
        <v>214</v>
      </c>
      <c r="F30" s="61">
        <v>1</v>
      </c>
      <c r="G30" s="60">
        <v>18</v>
      </c>
      <c r="H30" s="60">
        <v>7</v>
      </c>
      <c r="I30" s="60">
        <v>11</v>
      </c>
      <c r="J30" s="60"/>
      <c r="K30" s="60"/>
      <c r="L30" s="60"/>
      <c r="M30" s="60"/>
      <c r="N30" s="60"/>
      <c r="O30" s="60">
        <v>1</v>
      </c>
      <c r="P30" s="60"/>
      <c r="Q30" s="62"/>
    </row>
    <row r="31" ht="30" customHeight="1" spans="1:17">
      <c r="A31" s="34"/>
      <c r="B31" s="60"/>
      <c r="C31" s="60"/>
      <c r="D31" s="60" t="s">
        <v>215</v>
      </c>
      <c r="E31" s="60" t="s">
        <v>216</v>
      </c>
      <c r="F31" s="61">
        <v>2</v>
      </c>
      <c r="G31" s="60">
        <v>36</v>
      </c>
      <c r="H31" s="60">
        <v>14</v>
      </c>
      <c r="I31" s="60">
        <v>22</v>
      </c>
      <c r="J31" s="60"/>
      <c r="K31" s="60"/>
      <c r="L31" s="60"/>
      <c r="M31" s="60"/>
      <c r="N31" s="60"/>
      <c r="O31" s="60">
        <v>2</v>
      </c>
      <c r="P31" s="60"/>
      <c r="Q31" s="62"/>
    </row>
    <row r="32" ht="30" customHeight="1" spans="1:17">
      <c r="A32" s="34"/>
      <c r="B32" s="60"/>
      <c r="C32" s="60"/>
      <c r="D32" s="60" t="s">
        <v>217</v>
      </c>
      <c r="E32" s="60" t="s">
        <v>218</v>
      </c>
      <c r="F32" s="61">
        <v>2</v>
      </c>
      <c r="G32" s="60">
        <v>36</v>
      </c>
      <c r="H32" s="60">
        <v>14</v>
      </c>
      <c r="I32" s="60">
        <v>22</v>
      </c>
      <c r="J32" s="60"/>
      <c r="K32" s="60"/>
      <c r="L32" s="60"/>
      <c r="M32" s="60"/>
      <c r="N32" s="60"/>
      <c r="O32" s="60">
        <v>2</v>
      </c>
      <c r="P32" s="60"/>
      <c r="Q32" s="62"/>
    </row>
    <row r="33" ht="30" customHeight="1" spans="1:17">
      <c r="A33" s="34"/>
      <c r="B33" s="60"/>
      <c r="C33" s="60"/>
      <c r="D33" s="60" t="s">
        <v>219</v>
      </c>
      <c r="E33" s="60" t="s">
        <v>220</v>
      </c>
      <c r="F33" s="61">
        <v>2</v>
      </c>
      <c r="G33" s="60">
        <v>36</v>
      </c>
      <c r="H33" s="60">
        <v>14</v>
      </c>
      <c r="I33" s="60">
        <v>22</v>
      </c>
      <c r="J33" s="60"/>
      <c r="K33" s="60"/>
      <c r="L33" s="60"/>
      <c r="M33" s="60"/>
      <c r="N33" s="60"/>
      <c r="O33" s="60">
        <v>2</v>
      </c>
      <c r="P33" s="60"/>
      <c r="Q33" s="62"/>
    </row>
    <row r="34" ht="30" customHeight="1" spans="1:17">
      <c r="A34" s="34"/>
      <c r="B34" s="60"/>
      <c r="C34" s="60"/>
      <c r="D34" s="60" t="s">
        <v>221</v>
      </c>
      <c r="E34" s="60" t="s">
        <v>222</v>
      </c>
      <c r="F34" s="61">
        <v>2</v>
      </c>
      <c r="G34" s="60">
        <v>36</v>
      </c>
      <c r="H34" s="60">
        <v>14</v>
      </c>
      <c r="I34" s="60">
        <v>22</v>
      </c>
      <c r="J34" s="60"/>
      <c r="K34" s="60"/>
      <c r="L34" s="60"/>
      <c r="M34" s="60"/>
      <c r="N34" s="60"/>
      <c r="O34" s="60">
        <v>2</v>
      </c>
      <c r="P34" s="60"/>
      <c r="Q34" s="62"/>
    </row>
    <row r="35" ht="30" customHeight="1" spans="1:17">
      <c r="A35" s="34"/>
      <c r="B35" s="60"/>
      <c r="C35" s="60"/>
      <c r="D35" s="60" t="s">
        <v>223</v>
      </c>
      <c r="E35" s="60" t="s">
        <v>224</v>
      </c>
      <c r="F35" s="61">
        <v>1</v>
      </c>
      <c r="G35" s="60">
        <v>18</v>
      </c>
      <c r="H35" s="60">
        <v>7</v>
      </c>
      <c r="I35" s="60">
        <v>11</v>
      </c>
      <c r="J35" s="60"/>
      <c r="K35" s="60"/>
      <c r="L35" s="60"/>
      <c r="M35" s="60">
        <v>1</v>
      </c>
      <c r="N35" s="60"/>
      <c r="O35" s="60"/>
      <c r="P35" s="60"/>
      <c r="Q35" s="62"/>
    </row>
    <row r="36" ht="30" customHeight="1" spans="1:17">
      <c r="A36" s="34"/>
      <c r="B36" s="60"/>
      <c r="C36" s="60"/>
      <c r="D36" s="60" t="s">
        <v>225</v>
      </c>
      <c r="E36" s="60" t="s">
        <v>226</v>
      </c>
      <c r="F36" s="61">
        <v>2</v>
      </c>
      <c r="G36" s="60">
        <v>36</v>
      </c>
      <c r="H36" s="60">
        <v>14</v>
      </c>
      <c r="I36" s="60">
        <v>22</v>
      </c>
      <c r="J36" s="60"/>
      <c r="K36" s="60"/>
      <c r="L36" s="60"/>
      <c r="M36" s="60"/>
      <c r="N36" s="60"/>
      <c r="O36" s="60"/>
      <c r="P36" s="60">
        <v>2</v>
      </c>
      <c r="Q36" s="62"/>
    </row>
    <row r="37" ht="30" customHeight="1" spans="1:17">
      <c r="A37" s="34"/>
      <c r="B37" s="60"/>
      <c r="C37" s="60"/>
      <c r="D37" s="60" t="s">
        <v>227</v>
      </c>
      <c r="E37" s="60" t="s">
        <v>228</v>
      </c>
      <c r="F37" s="61">
        <v>2</v>
      </c>
      <c r="G37" s="60">
        <v>36</v>
      </c>
      <c r="H37" s="60">
        <v>14</v>
      </c>
      <c r="I37" s="60">
        <v>22</v>
      </c>
      <c r="J37" s="60"/>
      <c r="K37" s="60"/>
      <c r="L37" s="60"/>
      <c r="M37" s="60"/>
      <c r="N37" s="60"/>
      <c r="O37" s="60"/>
      <c r="P37" s="60">
        <v>2</v>
      </c>
      <c r="Q37" s="62"/>
    </row>
    <row r="38" ht="30" customHeight="1" spans="1:17">
      <c r="A38" s="34"/>
      <c r="B38" s="60"/>
      <c r="C38" s="60"/>
      <c r="D38" s="60" t="s">
        <v>229</v>
      </c>
      <c r="E38" s="60" t="s">
        <v>230</v>
      </c>
      <c r="F38" s="61">
        <v>2</v>
      </c>
      <c r="G38" s="60">
        <v>36</v>
      </c>
      <c r="H38" s="60">
        <v>14</v>
      </c>
      <c r="I38" s="60">
        <v>22</v>
      </c>
      <c r="J38" s="60"/>
      <c r="K38" s="60"/>
      <c r="L38" s="64">
        <v>3</v>
      </c>
      <c r="M38" s="60"/>
      <c r="N38" s="60"/>
      <c r="O38" s="60"/>
      <c r="P38" s="60"/>
      <c r="Q38" s="62"/>
    </row>
    <row r="39" ht="30" customHeight="1" spans="1:17">
      <c r="A39" s="34"/>
      <c r="B39" s="60"/>
      <c r="C39" s="60"/>
      <c r="D39" s="60" t="s">
        <v>231</v>
      </c>
      <c r="E39" s="60" t="s">
        <v>232</v>
      </c>
      <c r="F39" s="61">
        <v>2</v>
      </c>
      <c r="G39" s="60">
        <v>36</v>
      </c>
      <c r="H39" s="60">
        <v>14</v>
      </c>
      <c r="I39" s="60">
        <v>22</v>
      </c>
      <c r="J39" s="60"/>
      <c r="K39" s="60"/>
      <c r="L39" s="60"/>
      <c r="M39" s="60">
        <v>2</v>
      </c>
      <c r="N39" s="60"/>
      <c r="O39" s="60"/>
      <c r="P39" s="60"/>
      <c r="Q39" s="62"/>
    </row>
    <row r="40" ht="30" customHeight="1" spans="1:17">
      <c r="A40" s="34"/>
      <c r="B40" s="60"/>
      <c r="C40" s="60"/>
      <c r="D40" s="65" t="s">
        <v>233</v>
      </c>
      <c r="E40" s="3" t="s">
        <v>234</v>
      </c>
      <c r="F40" s="66">
        <v>2</v>
      </c>
      <c r="G40" s="66">
        <v>36</v>
      </c>
      <c r="H40" s="66">
        <v>14</v>
      </c>
      <c r="I40" s="66">
        <v>22</v>
      </c>
      <c r="J40" s="66"/>
      <c r="K40" s="66"/>
      <c r="L40" s="66">
        <v>2</v>
      </c>
      <c r="M40" s="66"/>
      <c r="N40" s="66"/>
      <c r="O40" s="66"/>
      <c r="P40" s="66"/>
      <c r="Q40" s="66"/>
    </row>
    <row r="41" ht="26.1" customHeight="1" spans="1:17">
      <c r="A41" s="34"/>
      <c r="B41" s="60"/>
      <c r="C41" s="60"/>
      <c r="D41" s="60" t="s">
        <v>43</v>
      </c>
      <c r="E41" s="60"/>
      <c r="F41" s="60">
        <v>53</v>
      </c>
      <c r="G41" s="60">
        <v>954</v>
      </c>
      <c r="H41" s="60">
        <v>371</v>
      </c>
      <c r="I41" s="60">
        <v>583</v>
      </c>
      <c r="J41" s="60">
        <v>0</v>
      </c>
      <c r="K41" s="60">
        <v>8</v>
      </c>
      <c r="L41" s="60">
        <v>9</v>
      </c>
      <c r="M41" s="60">
        <v>10</v>
      </c>
      <c r="N41" s="60">
        <v>12</v>
      </c>
      <c r="O41" s="60">
        <v>10</v>
      </c>
      <c r="P41" s="60">
        <v>4</v>
      </c>
      <c r="Q41" s="60">
        <v>0</v>
      </c>
    </row>
    <row r="42" ht="47.1" customHeight="1" spans="1:17">
      <c r="A42" s="34"/>
      <c r="B42" s="67" t="s">
        <v>235</v>
      </c>
      <c r="C42" s="67" t="s">
        <v>236</v>
      </c>
      <c r="D42" s="67" t="s">
        <v>237</v>
      </c>
      <c r="E42" s="67" t="s">
        <v>238</v>
      </c>
      <c r="F42" s="67">
        <v>4</v>
      </c>
      <c r="G42" s="67">
        <v>72</v>
      </c>
      <c r="H42" s="67">
        <v>28</v>
      </c>
      <c r="I42" s="67">
        <v>44</v>
      </c>
      <c r="J42" s="67"/>
      <c r="K42" s="67"/>
      <c r="L42" s="67"/>
      <c r="M42" s="67"/>
      <c r="N42" s="67"/>
      <c r="O42" s="67"/>
      <c r="P42" s="67">
        <v>4</v>
      </c>
      <c r="Q42" s="67"/>
    </row>
    <row r="43" ht="30" customHeight="1" spans="1:17">
      <c r="A43" s="34"/>
      <c r="B43" s="68"/>
      <c r="C43" s="67"/>
      <c r="D43" s="67" t="s">
        <v>239</v>
      </c>
      <c r="E43" s="67" t="s">
        <v>240</v>
      </c>
      <c r="F43" s="67">
        <v>1</v>
      </c>
      <c r="G43" s="67">
        <v>18</v>
      </c>
      <c r="H43" s="67">
        <v>7</v>
      </c>
      <c r="I43" s="67">
        <v>11</v>
      </c>
      <c r="J43" s="67"/>
      <c r="K43" s="67"/>
      <c r="L43" s="67"/>
      <c r="M43" s="67"/>
      <c r="N43" s="67"/>
      <c r="O43" s="67"/>
      <c r="P43" s="67">
        <v>1</v>
      </c>
      <c r="Q43" s="67"/>
    </row>
    <row r="44" ht="30" customHeight="1" spans="1:17">
      <c r="A44" s="34"/>
      <c r="B44" s="68"/>
      <c r="C44" s="67"/>
      <c r="D44" s="67" t="s">
        <v>241</v>
      </c>
      <c r="E44" s="67" t="s">
        <v>242</v>
      </c>
      <c r="F44" s="67">
        <v>1</v>
      </c>
      <c r="G44" s="67">
        <v>18</v>
      </c>
      <c r="H44" s="67">
        <v>7</v>
      </c>
      <c r="I44" s="67">
        <v>11</v>
      </c>
      <c r="J44" s="67"/>
      <c r="K44" s="67"/>
      <c r="L44" s="67"/>
      <c r="M44" s="67"/>
      <c r="N44" s="67"/>
      <c r="O44" s="67">
        <v>1</v>
      </c>
      <c r="P44" s="67"/>
      <c r="Q44" s="67"/>
    </row>
    <row r="45" ht="30" customHeight="1" spans="1:17">
      <c r="A45" s="34"/>
      <c r="B45" s="68"/>
      <c r="C45" s="67"/>
      <c r="D45" s="67" t="s">
        <v>43</v>
      </c>
      <c r="E45" s="67"/>
      <c r="F45" s="67">
        <v>6</v>
      </c>
      <c r="G45" s="67">
        <v>108</v>
      </c>
      <c r="H45" s="67">
        <v>42</v>
      </c>
      <c r="I45" s="67">
        <v>66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1</v>
      </c>
      <c r="P45" s="67">
        <v>5</v>
      </c>
      <c r="Q45" s="67">
        <v>0</v>
      </c>
    </row>
    <row r="46" ht="30" customHeight="1" spans="1:17">
      <c r="A46" s="34"/>
      <c r="B46" s="68"/>
      <c r="C46" s="67" t="s">
        <v>243</v>
      </c>
      <c r="D46" s="67" t="s">
        <v>244</v>
      </c>
      <c r="E46" s="67" t="s">
        <v>245</v>
      </c>
      <c r="F46" s="67">
        <v>2</v>
      </c>
      <c r="G46" s="67">
        <v>36</v>
      </c>
      <c r="H46" s="67">
        <v>14</v>
      </c>
      <c r="I46" s="67">
        <v>22</v>
      </c>
      <c r="J46" s="67"/>
      <c r="K46" s="67"/>
      <c r="L46" s="67"/>
      <c r="M46" s="67"/>
      <c r="N46" s="67"/>
      <c r="O46" s="67"/>
      <c r="P46" s="67">
        <v>2</v>
      </c>
      <c r="Q46" s="67"/>
    </row>
    <row r="47" ht="30" customHeight="1" spans="1:17">
      <c r="A47" s="34"/>
      <c r="B47" s="68"/>
      <c r="C47" s="67"/>
      <c r="D47" s="67" t="s">
        <v>246</v>
      </c>
      <c r="E47" s="67" t="s">
        <v>247</v>
      </c>
      <c r="F47" s="67">
        <v>2</v>
      </c>
      <c r="G47" s="67">
        <v>36</v>
      </c>
      <c r="H47" s="67">
        <v>14</v>
      </c>
      <c r="I47" s="67">
        <v>22</v>
      </c>
      <c r="J47" s="67"/>
      <c r="K47" s="67"/>
      <c r="L47" s="67"/>
      <c r="M47" s="67"/>
      <c r="N47" s="67"/>
      <c r="O47" s="67">
        <v>2</v>
      </c>
      <c r="P47" s="67"/>
      <c r="Q47" s="67"/>
    </row>
    <row r="48" ht="30" customHeight="1" spans="1:17">
      <c r="A48" s="34"/>
      <c r="B48" s="68"/>
      <c r="C48" s="67" t="s">
        <v>43</v>
      </c>
      <c r="D48" s="67"/>
      <c r="E48" s="67"/>
      <c r="F48" s="67">
        <v>4</v>
      </c>
      <c r="G48" s="67">
        <v>72</v>
      </c>
      <c r="H48" s="67">
        <v>28</v>
      </c>
      <c r="I48" s="67">
        <v>44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2</v>
      </c>
      <c r="P48" s="67">
        <v>2</v>
      </c>
      <c r="Q48" s="67">
        <v>0</v>
      </c>
    </row>
    <row r="49" ht="30" customHeight="1" spans="1:17">
      <c r="A49" s="34"/>
      <c r="B49" s="68"/>
      <c r="C49" s="67" t="s">
        <v>248</v>
      </c>
      <c r="D49" s="67" t="s">
        <v>249</v>
      </c>
      <c r="E49" s="67" t="s">
        <v>250</v>
      </c>
      <c r="F49" s="67">
        <v>3</v>
      </c>
      <c r="G49" s="67">
        <v>54</v>
      </c>
      <c r="H49" s="67">
        <v>21</v>
      </c>
      <c r="I49" s="67">
        <v>33</v>
      </c>
      <c r="J49" s="67"/>
      <c r="K49" s="67"/>
      <c r="L49" s="67"/>
      <c r="M49" s="67"/>
      <c r="N49" s="67"/>
      <c r="O49" s="67">
        <v>3</v>
      </c>
      <c r="P49" s="67"/>
      <c r="Q49" s="67"/>
    </row>
    <row r="50" ht="30" customHeight="1" spans="1:17">
      <c r="A50" s="34"/>
      <c r="B50" s="68"/>
      <c r="C50" s="67"/>
      <c r="D50" s="67" t="s">
        <v>251</v>
      </c>
      <c r="E50" s="67" t="s">
        <v>252</v>
      </c>
      <c r="F50" s="67">
        <v>1</v>
      </c>
      <c r="G50" s="67">
        <v>18</v>
      </c>
      <c r="H50" s="67">
        <v>7</v>
      </c>
      <c r="I50" s="67">
        <v>11</v>
      </c>
      <c r="J50" s="67"/>
      <c r="K50" s="67"/>
      <c r="L50" s="67"/>
      <c r="M50" s="67"/>
      <c r="N50" s="67"/>
      <c r="O50" s="67"/>
      <c r="P50" s="67">
        <v>1</v>
      </c>
      <c r="Q50" s="67"/>
    </row>
    <row r="51" ht="30" customHeight="1" spans="1:17">
      <c r="A51" s="34"/>
      <c r="B51" s="68"/>
      <c r="C51" s="67" t="s">
        <v>43</v>
      </c>
      <c r="D51" s="67"/>
      <c r="E51" s="67"/>
      <c r="F51" s="67">
        <v>4</v>
      </c>
      <c r="G51" s="67">
        <v>72</v>
      </c>
      <c r="H51" s="67">
        <v>28</v>
      </c>
      <c r="I51" s="67">
        <v>44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3</v>
      </c>
      <c r="P51" s="67">
        <v>1</v>
      </c>
      <c r="Q51" s="68">
        <v>0</v>
      </c>
    </row>
    <row r="52" ht="15.75" customHeight="1"/>
    <row r="53" ht="15.75" customHeight="1" spans="1:17">
      <c r="A53" s="69" t="s">
        <v>253</v>
      </c>
      <c r="B53" s="69"/>
      <c r="C53" s="69"/>
      <c r="D53" s="69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ht="15.75" customHeight="1" spans="1:17">
      <c r="A54" s="69"/>
      <c r="B54" s="69"/>
      <c r="C54" s="69"/>
      <c r="D54" s="69"/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>
      <c r="A55" s="69"/>
      <c r="B55" s="69"/>
      <c r="C55" s="69"/>
      <c r="D55" s="69"/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>
      <c r="A56" s="69"/>
      <c r="B56" s="69"/>
      <c r="C56" s="69"/>
      <c r="D56" s="69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7">
      <c r="A57" s="69"/>
      <c r="B57" s="69"/>
      <c r="C57" s="69"/>
      <c r="D57" s="69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7">
      <c r="A58" s="69"/>
      <c r="B58" s="69"/>
      <c r="C58" s="69"/>
      <c r="D58" s="69"/>
      <c r="E58" s="69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1:17">
      <c r="A59" s="69"/>
      <c r="B59" s="69"/>
      <c r="C59" s="69"/>
      <c r="D59" s="69"/>
      <c r="E59" s="69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1:17">
      <c r="A60" s="69"/>
      <c r="B60" s="69"/>
      <c r="C60" s="69"/>
      <c r="D60" s="69"/>
      <c r="E60" s="69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</row>
    <row r="61" spans="1:17">
      <c r="A61" s="69"/>
      <c r="B61" s="69"/>
      <c r="C61" s="69"/>
      <c r="D61" s="69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</row>
    <row r="62" spans="1:17">
      <c r="A62" s="69"/>
      <c r="B62" s="69"/>
      <c r="C62" s="69"/>
      <c r="D62" s="69"/>
      <c r="E62" s="69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>
      <c r="A63" s="69"/>
      <c r="B63" s="69"/>
      <c r="C63" s="69"/>
      <c r="D63" s="69"/>
      <c r="E63" s="69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>
      <c r="A64" s="69"/>
      <c r="B64" s="69"/>
      <c r="C64" s="69"/>
      <c r="D64" s="69"/>
      <c r="E64" s="69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1:17">
      <c r="A65" s="69"/>
      <c r="B65" s="69"/>
      <c r="C65" s="69"/>
      <c r="D65" s="69"/>
      <c r="E65" s="69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>
      <c r="A66" s="69"/>
      <c r="B66" s="69"/>
      <c r="C66" s="69"/>
      <c r="D66" s="69"/>
      <c r="E66" s="69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17">
      <c r="A67" s="69"/>
      <c r="B67" s="69"/>
      <c r="C67" s="69"/>
      <c r="D67" s="69"/>
      <c r="E67" s="69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>
      <c r="A68" s="69"/>
      <c r="B68" s="69"/>
      <c r="C68" s="69"/>
      <c r="D68" s="69"/>
      <c r="E68" s="69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>
      <c r="A69" s="69"/>
      <c r="B69" s="69"/>
      <c r="C69" s="69"/>
      <c r="D69" s="69"/>
      <c r="E69" s="69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>
      <c r="A70" s="72"/>
      <c r="B70" s="72"/>
      <c r="C70" s="72"/>
      <c r="D70" s="72"/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</sheetData>
  <mergeCells count="27">
    <mergeCell ref="A2:Q2"/>
    <mergeCell ref="F3:I3"/>
    <mergeCell ref="J3:Q3"/>
    <mergeCell ref="J4:K4"/>
    <mergeCell ref="L4:M4"/>
    <mergeCell ref="N4:O4"/>
    <mergeCell ref="P4:Q4"/>
    <mergeCell ref="D9:E9"/>
    <mergeCell ref="D41:E41"/>
    <mergeCell ref="D45:E45"/>
    <mergeCell ref="C48:E48"/>
    <mergeCell ref="C51:E51"/>
    <mergeCell ref="A6:A51"/>
    <mergeCell ref="B42:B51"/>
    <mergeCell ref="C42:C44"/>
    <mergeCell ref="C46:C47"/>
    <mergeCell ref="C49:C50"/>
    <mergeCell ref="D3:D5"/>
    <mergeCell ref="E3:E5"/>
    <mergeCell ref="F4:F5"/>
    <mergeCell ref="G4:G5"/>
    <mergeCell ref="H4:H5"/>
    <mergeCell ref="I4:I5"/>
    <mergeCell ref="B6:C9"/>
    <mergeCell ref="A3:C5"/>
    <mergeCell ref="A53:Q69"/>
    <mergeCell ref="B10:C4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B26" sqref="B26"/>
    </sheetView>
  </sheetViews>
  <sheetFormatPr defaultColWidth="9" defaultRowHeight="13.5"/>
  <cols>
    <col min="1" max="1" width="13.2166666666667" customWidth="1"/>
    <col min="2" max="4" width="7.66666666666667" customWidth="1"/>
    <col min="5" max="16" width="4.66666666666667" customWidth="1"/>
  </cols>
  <sheetData>
    <row r="1" ht="15" customHeight="1" spans="1:5">
      <c r="A1" s="49" t="s">
        <v>254</v>
      </c>
      <c r="E1" s="50"/>
    </row>
    <row r="2" ht="21" customHeight="1" spans="1:16">
      <c r="A2" s="51" t="s">
        <v>255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15" customHeight="1" spans="1:16">
      <c r="A3" s="52" t="s">
        <v>2</v>
      </c>
      <c r="B3" s="52"/>
      <c r="C3" s="52" t="s">
        <v>3</v>
      </c>
      <c r="D3" s="52" t="s">
        <v>4</v>
      </c>
      <c r="E3" s="52" t="s">
        <v>5</v>
      </c>
      <c r="F3" s="52"/>
      <c r="G3" s="52"/>
      <c r="H3" s="52"/>
      <c r="I3" s="52" t="s">
        <v>6</v>
      </c>
      <c r="J3" s="52"/>
      <c r="K3" s="52"/>
      <c r="L3" s="52"/>
      <c r="M3" s="52"/>
      <c r="N3" s="52"/>
      <c r="O3" s="52"/>
      <c r="P3" s="52"/>
    </row>
    <row r="4" ht="15" customHeight="1" spans="1:16">
      <c r="A4" s="52"/>
      <c r="B4" s="52"/>
      <c r="C4" s="52"/>
      <c r="D4" s="52"/>
      <c r="E4" s="52" t="s">
        <v>7</v>
      </c>
      <c r="F4" s="52" t="s">
        <v>8</v>
      </c>
      <c r="G4" s="52" t="s">
        <v>9</v>
      </c>
      <c r="H4" s="52" t="s">
        <v>10</v>
      </c>
      <c r="I4" s="52" t="s">
        <v>11</v>
      </c>
      <c r="J4" s="52"/>
      <c r="K4" s="52" t="s">
        <v>12</v>
      </c>
      <c r="L4" s="52"/>
      <c r="M4" s="52" t="s">
        <v>13</v>
      </c>
      <c r="N4" s="52"/>
      <c r="O4" s="52" t="s">
        <v>14</v>
      </c>
      <c r="P4" s="52"/>
    </row>
    <row r="5" ht="14.25" customHeight="1" spans="1:16">
      <c r="A5" s="52"/>
      <c r="B5" s="52"/>
      <c r="C5" s="52"/>
      <c r="D5" s="52"/>
      <c r="E5" s="52"/>
      <c r="F5" s="52"/>
      <c r="G5" s="52"/>
      <c r="H5" s="52"/>
      <c r="I5" s="52">
        <v>1</v>
      </c>
      <c r="J5" s="52">
        <v>2</v>
      </c>
      <c r="K5" s="52">
        <v>3</v>
      </c>
      <c r="L5" s="52">
        <v>4</v>
      </c>
      <c r="M5" s="52">
        <v>5</v>
      </c>
      <c r="N5" s="52">
        <v>6</v>
      </c>
      <c r="O5" s="52">
        <v>7</v>
      </c>
      <c r="P5" s="52">
        <v>8</v>
      </c>
    </row>
    <row r="6" ht="15" customHeight="1" spans="1:16">
      <c r="A6" s="48" t="s">
        <v>256</v>
      </c>
      <c r="B6" s="8" t="s">
        <v>257</v>
      </c>
      <c r="C6" s="8"/>
      <c r="D6" s="8"/>
      <c r="E6" s="8">
        <v>2</v>
      </c>
      <c r="F6" s="8">
        <v>36</v>
      </c>
      <c r="G6" s="8">
        <v>14</v>
      </c>
      <c r="H6" s="8">
        <v>22</v>
      </c>
      <c r="I6" s="8"/>
      <c r="J6" s="8"/>
      <c r="K6" s="8"/>
      <c r="L6" s="8"/>
      <c r="M6" s="8"/>
      <c r="N6" s="8">
        <v>1</v>
      </c>
      <c r="O6" s="8">
        <v>1</v>
      </c>
      <c r="P6" s="8"/>
    </row>
    <row r="7" ht="15" customHeight="1" spans="1:16">
      <c r="A7" s="48"/>
      <c r="B7" s="8"/>
      <c r="C7" s="8" t="s">
        <v>43</v>
      </c>
      <c r="D7" s="8"/>
      <c r="E7" s="8">
        <v>2</v>
      </c>
      <c r="F7" s="8">
        <v>36</v>
      </c>
      <c r="G7" s="8">
        <v>14</v>
      </c>
      <c r="H7" s="8">
        <v>22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1</v>
      </c>
      <c r="P7" s="48">
        <v>0</v>
      </c>
    </row>
    <row r="9" ht="39" customHeight="1" spans="1:16">
      <c r="A9" s="55" t="s">
        <v>258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</sheetData>
  <mergeCells count="18">
    <mergeCell ref="A2:P2"/>
    <mergeCell ref="E3:H3"/>
    <mergeCell ref="I3:P3"/>
    <mergeCell ref="I4:J4"/>
    <mergeCell ref="K4:L4"/>
    <mergeCell ref="M4:N4"/>
    <mergeCell ref="O4:P4"/>
    <mergeCell ref="C7:D7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workbookViewId="0">
      <selection activeCell="D16" sqref="D16"/>
    </sheetView>
  </sheetViews>
  <sheetFormatPr defaultColWidth="9" defaultRowHeight="13.5"/>
  <cols>
    <col min="1" max="1" width="12.8833333333333" customWidth="1"/>
    <col min="2" max="2" width="6.33333333333333" customWidth="1"/>
    <col min="4" max="4" width="9.88333333333333" customWidth="1"/>
    <col min="5" max="16" width="4.66666666666667" customWidth="1"/>
  </cols>
  <sheetData>
    <row r="1" ht="15" customHeight="1" spans="1:5">
      <c r="A1" s="49" t="s">
        <v>259</v>
      </c>
      <c r="E1" s="50"/>
    </row>
    <row r="2" ht="21" customHeight="1" spans="1:16">
      <c r="A2" s="51" t="s">
        <v>260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15" customHeight="1" spans="1:16">
      <c r="A3" s="52" t="s">
        <v>2</v>
      </c>
      <c r="B3" s="52"/>
      <c r="C3" s="52" t="s">
        <v>3</v>
      </c>
      <c r="D3" s="52" t="s">
        <v>4</v>
      </c>
      <c r="E3" s="52" t="s">
        <v>5</v>
      </c>
      <c r="F3" s="52"/>
      <c r="G3" s="52"/>
      <c r="H3" s="52"/>
      <c r="I3" s="52" t="s">
        <v>6</v>
      </c>
      <c r="J3" s="52"/>
      <c r="K3" s="52"/>
      <c r="L3" s="52"/>
      <c r="M3" s="52"/>
      <c r="N3" s="52"/>
      <c r="O3" s="52"/>
      <c r="P3" s="52"/>
    </row>
    <row r="4" ht="15" customHeight="1" spans="1:16">
      <c r="A4" s="52"/>
      <c r="B4" s="52"/>
      <c r="C4" s="52"/>
      <c r="D4" s="52"/>
      <c r="E4" s="52" t="s">
        <v>7</v>
      </c>
      <c r="F4" s="52" t="s">
        <v>8</v>
      </c>
      <c r="G4" s="52" t="s">
        <v>9</v>
      </c>
      <c r="H4" s="52" t="s">
        <v>10</v>
      </c>
      <c r="I4" s="52" t="s">
        <v>11</v>
      </c>
      <c r="J4" s="52"/>
      <c r="K4" s="52" t="s">
        <v>12</v>
      </c>
      <c r="L4" s="52"/>
      <c r="M4" s="52" t="s">
        <v>13</v>
      </c>
      <c r="N4" s="52"/>
      <c r="O4" s="52" t="s">
        <v>14</v>
      </c>
      <c r="P4" s="52"/>
    </row>
    <row r="5" ht="14.25" customHeight="1" spans="1:16">
      <c r="A5" s="52"/>
      <c r="B5" s="52"/>
      <c r="C5" s="52"/>
      <c r="D5" s="52"/>
      <c r="E5" s="52"/>
      <c r="F5" s="52"/>
      <c r="G5" s="52"/>
      <c r="H5" s="52"/>
      <c r="I5" s="52">
        <v>1</v>
      </c>
      <c r="J5" s="52">
        <v>2</v>
      </c>
      <c r="K5" s="52">
        <v>3</v>
      </c>
      <c r="L5" s="52">
        <v>4</v>
      </c>
      <c r="M5" s="52">
        <v>5</v>
      </c>
      <c r="N5" s="52">
        <v>6</v>
      </c>
      <c r="O5" s="52">
        <v>7</v>
      </c>
      <c r="P5" s="52">
        <v>8</v>
      </c>
    </row>
    <row r="6" ht="67.5" spans="1:16">
      <c r="A6" s="48" t="s">
        <v>261</v>
      </c>
      <c r="B6" s="8" t="s">
        <v>257</v>
      </c>
      <c r="C6" s="44" t="s">
        <v>262</v>
      </c>
      <c r="D6" s="53" t="s">
        <v>263</v>
      </c>
      <c r="E6" s="54">
        <v>2</v>
      </c>
      <c r="F6" s="54">
        <v>36</v>
      </c>
      <c r="G6" s="54">
        <v>18</v>
      </c>
      <c r="H6" s="54">
        <v>18</v>
      </c>
      <c r="I6" s="56"/>
      <c r="J6" s="56"/>
      <c r="K6" s="56"/>
      <c r="L6" s="56"/>
      <c r="M6" s="56">
        <v>2</v>
      </c>
      <c r="N6" s="56"/>
      <c r="O6" s="56"/>
      <c r="P6" s="56"/>
    </row>
    <row r="7" ht="67.5" spans="1:16">
      <c r="A7" s="48"/>
      <c r="B7" s="8"/>
      <c r="C7" s="8" t="s">
        <v>264</v>
      </c>
      <c r="D7" s="53" t="s">
        <v>265</v>
      </c>
      <c r="E7" s="8">
        <v>2</v>
      </c>
      <c r="F7" s="54">
        <v>36</v>
      </c>
      <c r="G7" s="54">
        <v>18</v>
      </c>
      <c r="H7" s="54">
        <v>18</v>
      </c>
      <c r="I7" s="8"/>
      <c r="J7" s="8"/>
      <c r="K7" s="8">
        <v>2</v>
      </c>
      <c r="L7" s="8"/>
      <c r="M7" s="8"/>
      <c r="N7" s="8"/>
      <c r="O7" s="8"/>
      <c r="P7" s="8"/>
    </row>
    <row r="8" spans="1:16">
      <c r="A8" s="48"/>
      <c r="B8" s="8"/>
      <c r="C8" s="8" t="s">
        <v>43</v>
      </c>
      <c r="D8" s="8"/>
      <c r="E8" s="8">
        <v>4</v>
      </c>
      <c r="F8" s="8">
        <v>72</v>
      </c>
      <c r="G8" s="8">
        <v>36</v>
      </c>
      <c r="H8" s="8">
        <v>36</v>
      </c>
      <c r="I8" s="8">
        <v>0</v>
      </c>
      <c r="J8" s="8">
        <v>0</v>
      </c>
      <c r="K8" s="8">
        <v>2</v>
      </c>
      <c r="L8" s="8">
        <v>0</v>
      </c>
      <c r="M8" s="8">
        <v>2</v>
      </c>
      <c r="N8" s="8">
        <v>0</v>
      </c>
      <c r="O8" s="8">
        <v>0</v>
      </c>
      <c r="P8" s="57">
        <v>0</v>
      </c>
    </row>
    <row r="10" ht="50.1" customHeight="1" spans="1:16">
      <c r="A10" s="55" t="s">
        <v>266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4" spans="9:9">
      <c r="I14">
        <v>5</v>
      </c>
    </row>
  </sheetData>
  <mergeCells count="18">
    <mergeCell ref="A2:P2"/>
    <mergeCell ref="E3:H3"/>
    <mergeCell ref="I3:P3"/>
    <mergeCell ref="I4:J4"/>
    <mergeCell ref="K4:L4"/>
    <mergeCell ref="M4:N4"/>
    <mergeCell ref="O4:P4"/>
    <mergeCell ref="C8:D8"/>
    <mergeCell ref="A10:P10"/>
    <mergeCell ref="A6:A8"/>
    <mergeCell ref="B6:B8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I36" sqref="I36"/>
    </sheetView>
  </sheetViews>
  <sheetFormatPr defaultColWidth="9.66666666666667" defaultRowHeight="13.5"/>
  <cols>
    <col min="1" max="1" width="12.8833333333333" style="38" customWidth="1"/>
    <col min="2" max="16384" width="9.66666666666667" style="38"/>
  </cols>
  <sheetData>
    <row r="1" ht="14.25" spans="1:1">
      <c r="A1" s="39" t="s">
        <v>267</v>
      </c>
    </row>
    <row r="2" ht="20.25" spans="1:12">
      <c r="A2" s="40" t="s">
        <v>268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A3" s="41" t="s">
        <v>269</v>
      </c>
      <c r="B3" s="41" t="s">
        <v>2</v>
      </c>
      <c r="C3" s="42" t="s">
        <v>270</v>
      </c>
      <c r="D3" s="42" t="s">
        <v>8</v>
      </c>
      <c r="E3" s="42" t="s">
        <v>271</v>
      </c>
      <c r="F3" s="42"/>
      <c r="G3" s="42"/>
      <c r="H3" s="42"/>
      <c r="I3" s="42"/>
      <c r="J3" s="42"/>
      <c r="K3" s="42"/>
      <c r="L3" s="42"/>
    </row>
    <row r="4" spans="1:12">
      <c r="A4" s="43"/>
      <c r="B4" s="43"/>
      <c r="C4" s="42"/>
      <c r="D4" s="42"/>
      <c r="E4" s="42" t="s">
        <v>272</v>
      </c>
      <c r="F4" s="42" t="s">
        <v>273</v>
      </c>
      <c r="G4" s="42" t="s">
        <v>274</v>
      </c>
      <c r="H4" s="42" t="s">
        <v>275</v>
      </c>
      <c r="I4" s="42" t="s">
        <v>276</v>
      </c>
      <c r="J4" s="42" t="s">
        <v>277</v>
      </c>
      <c r="K4" s="42" t="s">
        <v>278</v>
      </c>
      <c r="L4" s="42" t="s">
        <v>279</v>
      </c>
    </row>
    <row r="5" spans="1:12">
      <c r="A5" s="44" t="s">
        <v>280</v>
      </c>
      <c r="B5" s="44" t="s">
        <v>281</v>
      </c>
      <c r="C5" s="45">
        <v>36</v>
      </c>
      <c r="D5" s="45">
        <v>768</v>
      </c>
      <c r="E5" s="45">
        <v>9</v>
      </c>
      <c r="F5" s="45">
        <v>9</v>
      </c>
      <c r="G5" s="45">
        <v>11</v>
      </c>
      <c r="H5" s="45">
        <v>9</v>
      </c>
      <c r="I5" s="45">
        <v>0</v>
      </c>
      <c r="J5" s="45">
        <v>2</v>
      </c>
      <c r="K5" s="45">
        <v>0</v>
      </c>
      <c r="L5" s="45">
        <v>0</v>
      </c>
    </row>
    <row r="6" spans="1:12">
      <c r="A6" s="46" t="s">
        <v>282</v>
      </c>
      <c r="B6" s="44" t="s">
        <v>281</v>
      </c>
      <c r="C6" s="45">
        <v>57</v>
      </c>
      <c r="D6" s="45">
        <v>1068</v>
      </c>
      <c r="E6" s="45">
        <v>6</v>
      </c>
      <c r="F6" s="45">
        <v>9</v>
      </c>
      <c r="G6" s="45">
        <v>9</v>
      </c>
      <c r="H6" s="45">
        <v>12</v>
      </c>
      <c r="I6" s="45">
        <v>6</v>
      </c>
      <c r="J6" s="45">
        <v>8</v>
      </c>
      <c r="K6" s="45">
        <v>3</v>
      </c>
      <c r="L6" s="45">
        <v>4</v>
      </c>
    </row>
    <row r="7" spans="1:12">
      <c r="A7" s="47"/>
      <c r="B7" s="44" t="s">
        <v>283</v>
      </c>
      <c r="C7" s="45">
        <v>26</v>
      </c>
      <c r="D7" s="45">
        <v>488</v>
      </c>
      <c r="E7" s="45">
        <v>11</v>
      </c>
      <c r="F7" s="45">
        <v>12</v>
      </c>
      <c r="G7" s="45">
        <v>3</v>
      </c>
      <c r="H7" s="45">
        <v>12</v>
      </c>
      <c r="I7" s="45">
        <v>16</v>
      </c>
      <c r="J7" s="45">
        <v>12</v>
      </c>
      <c r="K7" s="45">
        <v>8</v>
      </c>
      <c r="L7" s="45">
        <v>0</v>
      </c>
    </row>
    <row r="8" spans="1:12">
      <c r="A8" s="44" t="s">
        <v>284</v>
      </c>
      <c r="B8" s="44" t="s">
        <v>281</v>
      </c>
      <c r="C8" s="45">
        <v>9</v>
      </c>
      <c r="D8" s="45">
        <v>174</v>
      </c>
      <c r="E8" s="8">
        <v>2</v>
      </c>
      <c r="F8" s="8">
        <v>3</v>
      </c>
      <c r="G8" s="8">
        <v>0</v>
      </c>
      <c r="H8" s="8">
        <v>2</v>
      </c>
      <c r="I8" s="8">
        <v>0</v>
      </c>
      <c r="J8" s="8">
        <v>2</v>
      </c>
      <c r="K8" s="8">
        <v>0</v>
      </c>
      <c r="L8" s="8">
        <v>0</v>
      </c>
    </row>
    <row r="9" spans="1:12">
      <c r="A9" s="44" t="s">
        <v>161</v>
      </c>
      <c r="B9" s="44" t="s">
        <v>281</v>
      </c>
      <c r="C9" s="44">
        <v>6</v>
      </c>
      <c r="D9" s="45">
        <v>108</v>
      </c>
      <c r="E9" s="44">
        <v>2</v>
      </c>
      <c r="F9" s="44">
        <v>2</v>
      </c>
      <c r="G9" s="44">
        <v>2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</row>
    <row r="10" spans="1:12">
      <c r="A10" s="44"/>
      <c r="B10" s="44" t="s">
        <v>283</v>
      </c>
      <c r="C10" s="44">
        <v>10</v>
      </c>
      <c r="D10" s="44">
        <v>180</v>
      </c>
      <c r="E10" s="44">
        <v>0</v>
      </c>
      <c r="F10" s="44">
        <v>1</v>
      </c>
      <c r="G10" s="44">
        <v>1</v>
      </c>
      <c r="H10" s="44">
        <v>2</v>
      </c>
      <c r="I10" s="44">
        <v>2</v>
      </c>
      <c r="J10" s="44">
        <v>2</v>
      </c>
      <c r="K10" s="44">
        <v>2</v>
      </c>
      <c r="L10" s="44">
        <v>0</v>
      </c>
    </row>
    <row r="11" spans="1:12">
      <c r="A11" s="47" t="s">
        <v>256</v>
      </c>
      <c r="B11" s="44" t="s">
        <v>281</v>
      </c>
      <c r="C11" s="44">
        <v>2</v>
      </c>
      <c r="D11" s="44">
        <v>36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1</v>
      </c>
      <c r="L11" s="48">
        <v>0</v>
      </c>
    </row>
    <row r="12" spans="1:12">
      <c r="A12" s="47" t="s">
        <v>261</v>
      </c>
      <c r="B12" s="44" t="s">
        <v>281</v>
      </c>
      <c r="C12" s="44">
        <v>4</v>
      </c>
      <c r="D12" s="44">
        <v>72</v>
      </c>
      <c r="E12" s="44">
        <v>0</v>
      </c>
      <c r="F12" s="44">
        <v>0</v>
      </c>
      <c r="G12" s="44">
        <v>2</v>
      </c>
      <c r="H12" s="44">
        <v>0</v>
      </c>
      <c r="I12" s="44">
        <v>2</v>
      </c>
      <c r="J12" s="44">
        <v>0</v>
      </c>
      <c r="K12" s="44">
        <v>0</v>
      </c>
      <c r="L12" s="44">
        <v>0</v>
      </c>
    </row>
    <row r="13" spans="1:12">
      <c r="A13" s="44" t="s">
        <v>285</v>
      </c>
      <c r="B13" s="44"/>
      <c r="C13" s="44">
        <f>SUM(C5:C12)</f>
        <v>150</v>
      </c>
      <c r="D13" s="44">
        <f>SUM(D5:D12)</f>
        <v>2894</v>
      </c>
      <c r="E13" s="44">
        <f>SUM(E5:E12)</f>
        <v>30</v>
      </c>
      <c r="F13" s="44">
        <f t="shared" ref="F13:L13" si="0">SUM(F5:F12)</f>
        <v>36</v>
      </c>
      <c r="G13" s="44">
        <f t="shared" si="0"/>
        <v>28</v>
      </c>
      <c r="H13" s="44">
        <f t="shared" si="0"/>
        <v>37</v>
      </c>
      <c r="I13" s="44">
        <f t="shared" si="0"/>
        <v>26</v>
      </c>
      <c r="J13" s="44">
        <f t="shared" si="0"/>
        <v>27</v>
      </c>
      <c r="K13" s="44">
        <f t="shared" si="0"/>
        <v>14</v>
      </c>
      <c r="L13" s="44">
        <f t="shared" si="0"/>
        <v>4</v>
      </c>
    </row>
    <row r="14" spans="1:12">
      <c r="A14" s="42" t="s">
        <v>286</v>
      </c>
      <c r="B14" s="42"/>
      <c r="C14" s="44" t="s">
        <v>287</v>
      </c>
      <c r="D14" s="44"/>
      <c r="E14" s="44"/>
      <c r="F14" s="44"/>
      <c r="G14" s="44"/>
      <c r="H14" s="44"/>
      <c r="I14" s="44"/>
      <c r="J14" s="44"/>
      <c r="K14" s="44"/>
      <c r="L14" s="44"/>
    </row>
  </sheetData>
  <mergeCells count="10">
    <mergeCell ref="A2:L2"/>
    <mergeCell ref="E3:L3"/>
    <mergeCell ref="A13:B13"/>
    <mergeCell ref="A14:B14"/>
    <mergeCell ref="C14:L14"/>
    <mergeCell ref="A3:A4"/>
    <mergeCell ref="A6:A7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A2" sqref="A2:I2"/>
    </sheetView>
  </sheetViews>
  <sheetFormatPr defaultColWidth="9" defaultRowHeight="13.5"/>
  <cols>
    <col min="1" max="2" width="12.4416666666667" style="13" customWidth="1"/>
    <col min="3" max="4" width="7.44166666666667" style="13" customWidth="1"/>
    <col min="5" max="5" width="9.44166666666667" style="14" customWidth="1"/>
    <col min="6" max="6" width="9.44166666666667" style="13" customWidth="1"/>
    <col min="7" max="7" width="9.44166666666667" style="14" customWidth="1"/>
    <col min="8" max="8" width="9.44166666666667" style="13" customWidth="1"/>
    <col min="9" max="9" width="9.44166666666667" style="14" customWidth="1"/>
    <col min="10" max="16384" width="9" style="13"/>
  </cols>
  <sheetData>
    <row r="1" ht="14.25" spans="1:1">
      <c r="A1" s="15" t="s">
        <v>288</v>
      </c>
    </row>
    <row r="2" ht="20.25" spans="1:9">
      <c r="A2" s="16" t="s">
        <v>289</v>
      </c>
      <c r="B2" s="16"/>
      <c r="C2" s="16"/>
      <c r="D2" s="16"/>
      <c r="E2" s="17"/>
      <c r="F2" s="16"/>
      <c r="G2" s="17"/>
      <c r="H2" s="16"/>
      <c r="I2" s="17"/>
    </row>
    <row r="3" ht="15" customHeight="1" spans="1:9">
      <c r="A3" s="18" t="s">
        <v>269</v>
      </c>
      <c r="B3" s="18" t="s">
        <v>2</v>
      </c>
      <c r="C3" s="18" t="s">
        <v>270</v>
      </c>
      <c r="D3" s="18" t="s">
        <v>8</v>
      </c>
      <c r="E3" s="19" t="s">
        <v>290</v>
      </c>
      <c r="F3" s="20" t="s">
        <v>291</v>
      </c>
      <c r="G3" s="21"/>
      <c r="H3" s="22"/>
      <c r="I3" s="37"/>
    </row>
    <row r="4" ht="57" customHeight="1" spans="1:9">
      <c r="A4" s="23"/>
      <c r="B4" s="23"/>
      <c r="C4" s="23"/>
      <c r="D4" s="23"/>
      <c r="E4" s="24"/>
      <c r="F4" s="25" t="s">
        <v>292</v>
      </c>
      <c r="G4" s="26" t="s">
        <v>293</v>
      </c>
      <c r="H4" s="25" t="s">
        <v>10</v>
      </c>
      <c r="I4" s="26" t="s">
        <v>293</v>
      </c>
    </row>
    <row r="5" ht="27" customHeight="1" spans="1:9">
      <c r="A5" s="27" t="s">
        <v>294</v>
      </c>
      <c r="B5" s="27" t="s">
        <v>15</v>
      </c>
      <c r="C5" s="28">
        <v>36</v>
      </c>
      <c r="D5" s="28">
        <v>768</v>
      </c>
      <c r="E5" s="29">
        <f>D5/D19</f>
        <v>0.296754250386399</v>
      </c>
      <c r="F5" s="28">
        <v>542</v>
      </c>
      <c r="G5" s="29">
        <f t="shared" ref="G5:G10" si="0">F5/D6</f>
        <v>0.705729166666667</v>
      </c>
      <c r="H5" s="28">
        <v>226</v>
      </c>
      <c r="I5" s="29">
        <f t="shared" ref="I5:I10" si="1">H5/D6</f>
        <v>0.294270833333333</v>
      </c>
    </row>
    <row r="6" spans="1:9">
      <c r="A6" s="27"/>
      <c r="B6" s="27" t="s">
        <v>43</v>
      </c>
      <c r="C6" s="27">
        <f t="shared" ref="C6:F6" si="2">SUM(C5:C5)</f>
        <v>36</v>
      </c>
      <c r="D6" s="27">
        <f t="shared" si="2"/>
        <v>768</v>
      </c>
      <c r="E6" s="29">
        <f>D6/D19</f>
        <v>0.296754250386399</v>
      </c>
      <c r="F6" s="27">
        <f t="shared" si="2"/>
        <v>542</v>
      </c>
      <c r="G6" s="29">
        <f t="shared" ref="G6:G11" si="3">F6/D6</f>
        <v>0.705729166666667</v>
      </c>
      <c r="H6" s="27">
        <f>SUM(H5:H5)</f>
        <v>226</v>
      </c>
      <c r="I6" s="29">
        <f t="shared" ref="I6:I11" si="4">H6/D6</f>
        <v>0.294270833333333</v>
      </c>
    </row>
    <row r="7" ht="27" customHeight="1" spans="1:9">
      <c r="A7" s="27" t="s">
        <v>295</v>
      </c>
      <c r="B7" s="27" t="s">
        <v>46</v>
      </c>
      <c r="C7" s="28">
        <v>57</v>
      </c>
      <c r="D7" s="28">
        <v>1086</v>
      </c>
      <c r="E7" s="29">
        <f>D7/D19</f>
        <v>0.419629057187017</v>
      </c>
      <c r="F7" s="28">
        <v>522</v>
      </c>
      <c r="G7" s="29">
        <f>F7/D9</f>
        <v>0.331639135959339</v>
      </c>
      <c r="H7" s="28">
        <v>564</v>
      </c>
      <c r="I7" s="29">
        <f>H7/D9</f>
        <v>0.358322744599746</v>
      </c>
    </row>
    <row r="8" spans="1:9">
      <c r="A8" s="27"/>
      <c r="B8" s="30" t="s">
        <v>88</v>
      </c>
      <c r="C8" s="31">
        <v>26</v>
      </c>
      <c r="D8" s="31">
        <v>488</v>
      </c>
      <c r="E8" s="29">
        <f>D8/D19</f>
        <v>0.188562596599691</v>
      </c>
      <c r="F8" s="28">
        <v>241</v>
      </c>
      <c r="G8" s="29">
        <f t="shared" si="0"/>
        <v>0.153113087674714</v>
      </c>
      <c r="H8" s="28">
        <v>247</v>
      </c>
      <c r="I8" s="29">
        <f t="shared" si="1"/>
        <v>0.156925031766201</v>
      </c>
    </row>
    <row r="9" spans="1:9">
      <c r="A9" s="27"/>
      <c r="B9" s="27" t="s">
        <v>43</v>
      </c>
      <c r="C9" s="27">
        <f t="shared" ref="C9:F9" si="5">SUM(C7:C8)</f>
        <v>83</v>
      </c>
      <c r="D9" s="27">
        <f t="shared" si="5"/>
        <v>1574</v>
      </c>
      <c r="E9" s="29">
        <f>D9/D19</f>
        <v>0.608191653786708</v>
      </c>
      <c r="F9" s="27">
        <f t="shared" si="5"/>
        <v>763</v>
      </c>
      <c r="G9" s="29">
        <f t="shared" si="3"/>
        <v>0.484752223634053</v>
      </c>
      <c r="H9" s="27">
        <f>SUM(H7:H8)</f>
        <v>811</v>
      </c>
      <c r="I9" s="29">
        <f t="shared" si="4"/>
        <v>0.515247776365947</v>
      </c>
    </row>
    <row r="10" ht="15" customHeight="1" spans="1:9">
      <c r="A10" s="27" t="s">
        <v>296</v>
      </c>
      <c r="B10" s="27" t="s">
        <v>281</v>
      </c>
      <c r="C10" s="28">
        <v>9</v>
      </c>
      <c r="D10" s="28">
        <v>174</v>
      </c>
      <c r="E10" s="29">
        <f>D10/D19</f>
        <v>0.0672333848531685</v>
      </c>
      <c r="F10" s="28">
        <v>108</v>
      </c>
      <c r="G10" s="29">
        <f t="shared" si="0"/>
        <v>0.620689655172414</v>
      </c>
      <c r="H10" s="28">
        <v>66</v>
      </c>
      <c r="I10" s="29">
        <f t="shared" si="1"/>
        <v>0.379310344827586</v>
      </c>
    </row>
    <row r="11" spans="1:9">
      <c r="A11" s="27"/>
      <c r="B11" s="32" t="s">
        <v>43</v>
      </c>
      <c r="C11" s="27">
        <f t="shared" ref="C11:F11" si="6">SUM(C10:C10)</f>
        <v>9</v>
      </c>
      <c r="D11" s="27">
        <f t="shared" si="6"/>
        <v>174</v>
      </c>
      <c r="E11" s="29">
        <f>D11/D19</f>
        <v>0.0672333848531685</v>
      </c>
      <c r="F11" s="27">
        <f t="shared" si="6"/>
        <v>108</v>
      </c>
      <c r="G11" s="29">
        <f t="shared" si="3"/>
        <v>0.620689655172414</v>
      </c>
      <c r="H11" s="27">
        <f>SUM(H10:H10)</f>
        <v>66</v>
      </c>
      <c r="I11" s="29">
        <f t="shared" si="4"/>
        <v>0.379310344827586</v>
      </c>
    </row>
    <row r="12" spans="1:9">
      <c r="A12" s="33" t="s">
        <v>161</v>
      </c>
      <c r="B12" s="32" t="s">
        <v>281</v>
      </c>
      <c r="C12" s="34">
        <v>6</v>
      </c>
      <c r="D12" s="34">
        <v>108</v>
      </c>
      <c r="E12" s="29">
        <f>D12/D19</f>
        <v>0.0417310664605873</v>
      </c>
      <c r="F12" s="27">
        <v>42</v>
      </c>
      <c r="G12" s="29">
        <f>F12/D14</f>
        <v>0.145833333333333</v>
      </c>
      <c r="H12" s="27">
        <v>66</v>
      </c>
      <c r="I12" s="29">
        <f>H12/D14</f>
        <v>0.229166666666667</v>
      </c>
    </row>
    <row r="13" spans="1:9">
      <c r="A13" s="35"/>
      <c r="B13" s="32" t="s">
        <v>283</v>
      </c>
      <c r="C13" s="27">
        <v>10</v>
      </c>
      <c r="D13" s="27">
        <v>180</v>
      </c>
      <c r="E13" s="29">
        <f>D13/D19</f>
        <v>0.0695517774343122</v>
      </c>
      <c r="F13" s="27">
        <v>72</v>
      </c>
      <c r="G13" s="29">
        <f t="shared" ref="G13:G17" si="7">F13/D14</f>
        <v>0.25</v>
      </c>
      <c r="H13" s="27">
        <v>108</v>
      </c>
      <c r="I13" s="29">
        <f t="shared" ref="I13:I17" si="8">H13/D14</f>
        <v>0.375</v>
      </c>
    </row>
    <row r="14" spans="1:9">
      <c r="A14" s="36"/>
      <c r="B14" s="32" t="s">
        <v>43</v>
      </c>
      <c r="C14" s="27">
        <f t="shared" ref="C14:H14" si="9">SUM(C12:C13)</f>
        <v>16</v>
      </c>
      <c r="D14" s="27">
        <f t="shared" si="9"/>
        <v>288</v>
      </c>
      <c r="E14" s="29">
        <f>D14/D19</f>
        <v>0.1112828438949</v>
      </c>
      <c r="F14" s="27">
        <v>114</v>
      </c>
      <c r="G14" s="29">
        <f t="shared" ref="G14:G19" si="10">F14/D14</f>
        <v>0.395833333333333</v>
      </c>
      <c r="H14" s="27">
        <f t="shared" si="9"/>
        <v>174</v>
      </c>
      <c r="I14" s="29">
        <f t="shared" ref="I14:I19" si="11">H14/D14</f>
        <v>0.604166666666667</v>
      </c>
    </row>
    <row r="15" ht="27" customHeight="1" spans="1:9">
      <c r="A15" s="33" t="s">
        <v>256</v>
      </c>
      <c r="B15" s="32" t="s">
        <v>281</v>
      </c>
      <c r="C15" s="8">
        <v>2</v>
      </c>
      <c r="D15" s="8">
        <v>36</v>
      </c>
      <c r="E15" s="29">
        <f>D15/D19</f>
        <v>0.0139103554868624</v>
      </c>
      <c r="F15" s="27">
        <v>14</v>
      </c>
      <c r="G15" s="29">
        <f t="shared" si="7"/>
        <v>0.388888888888889</v>
      </c>
      <c r="H15" s="27">
        <v>22</v>
      </c>
      <c r="I15" s="29">
        <f t="shared" si="8"/>
        <v>0.611111111111111</v>
      </c>
    </row>
    <row r="16" spans="1:9">
      <c r="A16" s="36"/>
      <c r="B16" s="32" t="s">
        <v>43</v>
      </c>
      <c r="C16" s="27">
        <f t="shared" ref="C16:F16" si="12">SUM(C15)</f>
        <v>2</v>
      </c>
      <c r="D16" s="27">
        <f t="shared" si="12"/>
        <v>36</v>
      </c>
      <c r="E16" s="29">
        <f>D16/D19</f>
        <v>0.0139103554868624</v>
      </c>
      <c r="F16" s="27">
        <f t="shared" si="12"/>
        <v>14</v>
      </c>
      <c r="G16" s="29">
        <f t="shared" si="10"/>
        <v>0.388888888888889</v>
      </c>
      <c r="H16" s="27">
        <f>SUM(H15)</f>
        <v>22</v>
      </c>
      <c r="I16" s="29">
        <f t="shared" si="11"/>
        <v>0.611111111111111</v>
      </c>
    </row>
    <row r="17" ht="27" customHeight="1" spans="1:9">
      <c r="A17" s="33" t="s">
        <v>261</v>
      </c>
      <c r="B17" s="32" t="s">
        <v>281</v>
      </c>
      <c r="C17" s="27">
        <v>4</v>
      </c>
      <c r="D17" s="27">
        <v>72</v>
      </c>
      <c r="E17" s="29">
        <f>D17/D19</f>
        <v>0.0278207109737249</v>
      </c>
      <c r="F17" s="27">
        <v>36</v>
      </c>
      <c r="G17" s="29">
        <f t="shared" si="7"/>
        <v>0.5</v>
      </c>
      <c r="H17" s="27">
        <v>36</v>
      </c>
      <c r="I17" s="29">
        <f t="shared" si="8"/>
        <v>0.5</v>
      </c>
    </row>
    <row r="18" spans="1:9">
      <c r="A18" s="36"/>
      <c r="B18" s="32" t="s">
        <v>43</v>
      </c>
      <c r="C18" s="27">
        <f t="shared" ref="C18:F18" si="13">SUM(C17)</f>
        <v>4</v>
      </c>
      <c r="D18" s="27">
        <f t="shared" si="13"/>
        <v>72</v>
      </c>
      <c r="E18" s="29">
        <f>D18/D19</f>
        <v>0.0278207109737249</v>
      </c>
      <c r="F18" s="27">
        <f t="shared" si="13"/>
        <v>36</v>
      </c>
      <c r="G18" s="29">
        <f t="shared" si="10"/>
        <v>0.5</v>
      </c>
      <c r="H18" s="27">
        <f>SUM(H17)</f>
        <v>36</v>
      </c>
      <c r="I18" s="29">
        <f t="shared" si="11"/>
        <v>0.5</v>
      </c>
    </row>
    <row r="19" ht="15" customHeight="1" spans="1:9">
      <c r="A19" s="27" t="s">
        <v>285</v>
      </c>
      <c r="B19" s="27"/>
      <c r="C19" s="27">
        <f t="shared" ref="C19:H19" si="14">SUM(C5:C5,C7:C8,C10,C12:C13,C15,C17)</f>
        <v>150</v>
      </c>
      <c r="D19" s="27">
        <f>SUM(D5:D5,D7:D8,D10,D17)</f>
        <v>2588</v>
      </c>
      <c r="E19" s="29">
        <f>D19/D19</f>
        <v>1</v>
      </c>
      <c r="F19" s="27">
        <f t="shared" si="14"/>
        <v>1577</v>
      </c>
      <c r="G19" s="29">
        <f t="shared" si="10"/>
        <v>0.60935085007728</v>
      </c>
      <c r="H19" s="27">
        <f t="shared" si="14"/>
        <v>1335</v>
      </c>
      <c r="I19" s="29">
        <f t="shared" si="11"/>
        <v>0.515842349304482</v>
      </c>
    </row>
  </sheetData>
  <mergeCells count="14">
    <mergeCell ref="A2:I2"/>
    <mergeCell ref="F3:I3"/>
    <mergeCell ref="A19:B19"/>
    <mergeCell ref="A3:A4"/>
    <mergeCell ref="A5:A6"/>
    <mergeCell ref="A7:A9"/>
    <mergeCell ref="A10:A11"/>
    <mergeCell ref="A12:A14"/>
    <mergeCell ref="A15:A16"/>
    <mergeCell ref="A17:A18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topLeftCell="A10" workbookViewId="0">
      <selection activeCell="D11" sqref="D11"/>
    </sheetView>
  </sheetViews>
  <sheetFormatPr defaultColWidth="9" defaultRowHeight="13.5" outlineLevelCol="7"/>
  <cols>
    <col min="1" max="1" width="18.1083333333333" customWidth="1"/>
    <col min="2" max="2" width="11.1083333333333" customWidth="1"/>
    <col min="3" max="5" width="8.66666666666667" customWidth="1"/>
    <col min="6" max="6" width="8.66666666666667" style="1" customWidth="1"/>
    <col min="7" max="7" width="15.8833333333333" customWidth="1"/>
    <col min="8" max="8" width="5.44166666666667" customWidth="1"/>
  </cols>
  <sheetData>
    <row r="1" ht="14.25" spans="1:3">
      <c r="A1" s="2" t="s">
        <v>297</v>
      </c>
      <c r="B1" s="2"/>
      <c r="C1" s="3"/>
    </row>
    <row r="2" ht="20.25" spans="1:8">
      <c r="A2" s="4" t="s">
        <v>298</v>
      </c>
      <c r="B2" s="4"/>
      <c r="C2" s="4"/>
      <c r="D2" s="4"/>
      <c r="E2" s="4"/>
      <c r="F2" s="5"/>
      <c r="G2" s="4"/>
      <c r="H2" s="4"/>
    </row>
    <row r="3" ht="38.25" spans="1:8">
      <c r="A3" s="6" t="s">
        <v>299</v>
      </c>
      <c r="B3" s="6" t="s">
        <v>300</v>
      </c>
      <c r="C3" s="6" t="s">
        <v>301</v>
      </c>
      <c r="D3" s="6" t="s">
        <v>7</v>
      </c>
      <c r="E3" s="6" t="s">
        <v>8</v>
      </c>
      <c r="F3" s="7" t="s">
        <v>302</v>
      </c>
      <c r="G3" s="6" t="s">
        <v>303</v>
      </c>
      <c r="H3" s="6" t="s">
        <v>304</v>
      </c>
    </row>
    <row r="4" ht="38.25" spans="1:8">
      <c r="A4" s="8" t="s">
        <v>40</v>
      </c>
      <c r="B4" s="8" t="s">
        <v>305</v>
      </c>
      <c r="C4" s="9">
        <v>3</v>
      </c>
      <c r="D4" s="9">
        <v>2</v>
      </c>
      <c r="E4" s="9">
        <v>48</v>
      </c>
      <c r="F4" s="10"/>
      <c r="G4" s="8" t="s">
        <v>306</v>
      </c>
      <c r="H4" s="8"/>
    </row>
    <row r="5" ht="89.25" spans="1:8">
      <c r="A5" s="8" t="s">
        <v>116</v>
      </c>
      <c r="B5" s="8" t="s">
        <v>307</v>
      </c>
      <c r="C5" s="9">
        <v>5</v>
      </c>
      <c r="D5" s="9">
        <v>3</v>
      </c>
      <c r="E5" s="9">
        <v>72</v>
      </c>
      <c r="F5" s="10"/>
      <c r="G5" s="8" t="s">
        <v>308</v>
      </c>
      <c r="H5" s="8"/>
    </row>
    <row r="6" ht="165" customHeight="1" spans="1:8">
      <c r="A6" s="8" t="s">
        <v>309</v>
      </c>
      <c r="B6" s="8" t="s">
        <v>307</v>
      </c>
      <c r="C6" s="9">
        <v>6</v>
      </c>
      <c r="D6" s="9">
        <v>3</v>
      </c>
      <c r="E6" s="9">
        <v>72</v>
      </c>
      <c r="F6" s="10"/>
      <c r="G6" s="8" t="s">
        <v>310</v>
      </c>
      <c r="H6" s="8"/>
    </row>
    <row r="7" ht="147" customHeight="1" spans="1:8">
      <c r="A7" s="8" t="s">
        <v>134</v>
      </c>
      <c r="B7" s="8" t="s">
        <v>307</v>
      </c>
      <c r="C7" s="9">
        <v>6</v>
      </c>
      <c r="D7" s="9">
        <v>2</v>
      </c>
      <c r="E7" s="9">
        <v>48</v>
      </c>
      <c r="F7" s="10"/>
      <c r="G7" s="8" t="s">
        <v>311</v>
      </c>
      <c r="H7" s="8"/>
    </row>
    <row r="8" ht="309.45" customHeight="1" spans="1:8">
      <c r="A8" s="8" t="s">
        <v>118</v>
      </c>
      <c r="B8" s="8" t="s">
        <v>307</v>
      </c>
      <c r="C8" s="9">
        <v>5</v>
      </c>
      <c r="D8" s="9">
        <v>2</v>
      </c>
      <c r="E8" s="9">
        <v>48</v>
      </c>
      <c r="F8" s="10"/>
      <c r="G8" s="8" t="s">
        <v>312</v>
      </c>
      <c r="H8" s="8"/>
    </row>
    <row r="9" ht="148.05" customHeight="1" spans="1:8">
      <c r="A9" s="8" t="s">
        <v>79</v>
      </c>
      <c r="B9" s="8" t="s">
        <v>313</v>
      </c>
      <c r="C9" s="9">
        <v>7</v>
      </c>
      <c r="D9" s="9">
        <v>2</v>
      </c>
      <c r="E9" s="9">
        <v>48</v>
      </c>
      <c r="F9" s="10"/>
      <c r="G9" s="8" t="s">
        <v>314</v>
      </c>
      <c r="H9" s="8"/>
    </row>
    <row r="10" ht="271.5" customHeight="1" spans="1:8">
      <c r="A10" s="8" t="s">
        <v>110</v>
      </c>
      <c r="B10" s="8" t="s">
        <v>307</v>
      </c>
      <c r="C10" s="9">
        <v>4</v>
      </c>
      <c r="D10" s="9">
        <v>2</v>
      </c>
      <c r="E10" s="9">
        <v>48</v>
      </c>
      <c r="F10" s="10"/>
      <c r="G10" s="8" t="s">
        <v>315</v>
      </c>
      <c r="H10" s="8"/>
    </row>
    <row r="11" ht="66" customHeight="1" spans="1:8">
      <c r="A11" s="8" t="s">
        <v>316</v>
      </c>
      <c r="B11" s="8" t="s">
        <v>313</v>
      </c>
      <c r="C11" s="9">
        <v>6</v>
      </c>
      <c r="D11" s="9">
        <v>3</v>
      </c>
      <c r="E11" s="9">
        <v>72</v>
      </c>
      <c r="F11" s="10"/>
      <c r="G11" s="8" t="s">
        <v>317</v>
      </c>
      <c r="H11" s="8"/>
    </row>
    <row r="12" ht="45.45" customHeight="1" spans="1:8">
      <c r="A12" s="8" t="s">
        <v>155</v>
      </c>
      <c r="B12" s="8" t="s">
        <v>318</v>
      </c>
      <c r="C12" s="9">
        <v>7</v>
      </c>
      <c r="D12" s="9">
        <v>1</v>
      </c>
      <c r="E12" s="9">
        <v>24</v>
      </c>
      <c r="F12" s="10"/>
      <c r="G12" s="8" t="s">
        <v>319</v>
      </c>
      <c r="H12" s="8"/>
    </row>
    <row r="13" ht="25.5" spans="1:8">
      <c r="A13" s="8" t="s">
        <v>86</v>
      </c>
      <c r="B13" s="8" t="s">
        <v>313</v>
      </c>
      <c r="C13" s="9">
        <v>8</v>
      </c>
      <c r="D13" s="9">
        <v>4</v>
      </c>
      <c r="E13" s="9">
        <v>96</v>
      </c>
      <c r="F13" s="10"/>
      <c r="G13" s="8" t="s">
        <v>320</v>
      </c>
      <c r="H13" s="8"/>
    </row>
    <row r="14" spans="1:8">
      <c r="A14" s="8" t="s">
        <v>43</v>
      </c>
      <c r="B14" s="11"/>
      <c r="C14" s="11"/>
      <c r="D14" s="8">
        <f>SUM(D4:D13)</f>
        <v>24</v>
      </c>
      <c r="E14" s="8">
        <f>SUM(E4:E13)</f>
        <v>576</v>
      </c>
      <c r="F14" s="10"/>
      <c r="G14" s="11"/>
      <c r="H14" s="12"/>
    </row>
  </sheetData>
  <mergeCells count="1"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公共课</vt:lpstr>
      <vt:lpstr>专业课</vt:lpstr>
      <vt:lpstr>成长教育课</vt:lpstr>
      <vt:lpstr>博雅课</vt:lpstr>
      <vt:lpstr>学术前沿论坛</vt:lpstr>
      <vt:lpstr>专业小型研讨</vt:lpstr>
      <vt:lpstr>各学期学分分配表</vt:lpstr>
      <vt:lpstr>理论、实践教学学时占比一览表</vt:lpstr>
      <vt:lpstr>三实课程教学环节一览表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2020-05-26T01:49:00Z</dcterms:created>
  <dcterms:modified xsi:type="dcterms:W3CDTF">2021-11-05T01:51:23Z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2052-11.1.0.11110</vt:lpwstr>
  </property>
  <property fmtid="{D5CDD505-2E9C-101B-9397-08002B2CF9AE}" pid="3" name="ICV">
    <vt:lpwstr>510D70B1D8164181B0BD49A34327BE7A</vt:lpwstr>
  </property>
</Properties>
</file>