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firstSheet="6" activeTab="10"/>
  </bookViews>
  <sheets>
    <sheet name="附表一分表一" sheetId="1" r:id="rId1"/>
    <sheet name="附表一分表二" sheetId="2" r:id="rId2"/>
    <sheet name="附表二" sheetId="3" r:id="rId3"/>
    <sheet name="附表二填写要求" sheetId="4" r:id="rId4"/>
    <sheet name="附表三" sheetId="5" r:id="rId5"/>
    <sheet name="附表三填写要求" sheetId="6" r:id="rId6"/>
    <sheet name="附表四" sheetId="7" r:id="rId7"/>
    <sheet name="附表四填写要求" sheetId="8" r:id="rId8"/>
    <sheet name="附表五分表一" sheetId="9" r:id="rId9"/>
    <sheet name="分表一填写要求" sheetId="10" r:id="rId10"/>
    <sheet name="附表五分表二" sheetId="11" r:id="rId11"/>
    <sheet name="分表二填写要求" sheetId="12" r:id="rId12"/>
    <sheet name="附表五分表三" sheetId="13" r:id="rId13"/>
    <sheet name="分表三填写要求" sheetId="14" r:id="rId14"/>
  </sheets>
  <definedNames>
    <definedName name="_xlnm._FilterDatabase" localSheetId="0" hidden="1">附表一分表一!$A$1:$Q$163</definedName>
    <definedName name="_xlnm.Print_Titles" localSheetId="0">附表一分表一!$2:$5</definedName>
  </definedNames>
  <calcPr calcId="144525"/>
</workbook>
</file>

<file path=xl/sharedStrings.xml><?xml version="1.0" encoding="utf-8"?>
<sst xmlns="http://schemas.openxmlformats.org/spreadsheetml/2006/main" count="1204" uniqueCount="410">
  <si>
    <t>附表一</t>
  </si>
  <si>
    <t>分表一</t>
  </si>
  <si>
    <t xml:space="preserve">课程计划进程表  </t>
  </si>
  <si>
    <t>课程性质</t>
  </si>
  <si>
    <t>学分修读要求</t>
  </si>
  <si>
    <t>课程中文名称</t>
  </si>
  <si>
    <t>课程英文名称</t>
  </si>
  <si>
    <t>课程学分、学时分配</t>
  </si>
  <si>
    <t>各学年、学期每周课内学时</t>
  </si>
  <si>
    <t>学分</t>
  </si>
  <si>
    <t>总学时</t>
  </si>
  <si>
    <t>讲授学时</t>
  </si>
  <si>
    <t>实践学时</t>
  </si>
  <si>
    <t>1学年</t>
  </si>
  <si>
    <t>2学年</t>
  </si>
  <si>
    <t>3学年</t>
  </si>
  <si>
    <t>4学年</t>
  </si>
  <si>
    <t>公共必修课</t>
  </si>
  <si>
    <t>体育(一)</t>
  </si>
  <si>
    <t>physical education</t>
  </si>
  <si>
    <t>体育(二)</t>
  </si>
  <si>
    <t>体育(三)</t>
  </si>
  <si>
    <t>体育(四)</t>
  </si>
  <si>
    <t>大学英语（一）</t>
  </si>
  <si>
    <t>university English</t>
  </si>
  <si>
    <t>大学英语（二）</t>
  </si>
  <si>
    <t>大学英语（三）</t>
  </si>
  <si>
    <t>大学英语（四）</t>
  </si>
  <si>
    <t>思想道德修养与法律基础</t>
  </si>
  <si>
    <t>Ideological and moral cultivation and legal basis</t>
  </si>
  <si>
    <t>中国近现代史纲要</t>
  </si>
  <si>
    <t>Survey of Chinese Modern History</t>
  </si>
  <si>
    <t>马克思主义基本原理概论</t>
  </si>
  <si>
    <t>毛泽东思想和中国特色社会主义理论体系概论</t>
  </si>
  <si>
    <t>Introduction to the Theoretical System of Socialism with Chinese Characteristics and Mao Zedong Thought</t>
  </si>
  <si>
    <t>毛泽东思想和中国特色社会主义理论体系概论（实践）</t>
  </si>
  <si>
    <t>Introduction to the Theoretical System of Socialism with Chinese Characteristics and Mao Zedong Thought（Practice）</t>
  </si>
  <si>
    <t>人文社科模块</t>
  </si>
  <si>
    <t>Humanities and Social Science Module</t>
  </si>
  <si>
    <t>自然科学模块</t>
  </si>
  <si>
    <t>Natural Science Module</t>
  </si>
  <si>
    <t>形势与政策</t>
  </si>
  <si>
    <t>Situation and Policy</t>
  </si>
  <si>
    <t>公共必修课学分（学时）小计</t>
  </si>
  <si>
    <t>美育限定性选修课</t>
  </si>
  <si>
    <t>美育限定性选修课须修读不少于2学分</t>
  </si>
  <si>
    <t xml:space="preserve">校级公选课
</t>
  </si>
  <si>
    <t>校级公选课须修读不少于  13  学分</t>
  </si>
  <si>
    <t>公共选修课学分须修读不少于15学分，包括美育限定性选修课、校级公选课。</t>
  </si>
  <si>
    <t>专业必修课</t>
  </si>
  <si>
    <t>专业核心课</t>
  </si>
  <si>
    <t>新闻学概论</t>
  </si>
  <si>
    <t>Introduction to Journalism</t>
  </si>
  <si>
    <t>传播学概论</t>
  </si>
  <si>
    <t>Introduction to Communication</t>
  </si>
  <si>
    <t>新闻采访</t>
  </si>
  <si>
    <t>Interview in Journalism</t>
  </si>
  <si>
    <t>新闻写作</t>
  </si>
  <si>
    <t>News Writing</t>
  </si>
  <si>
    <t>摄影基础</t>
  </si>
  <si>
    <t>The photography foundation</t>
  </si>
  <si>
    <t>广播电视概论</t>
  </si>
  <si>
    <t>Introduction to Radio and TV</t>
  </si>
  <si>
    <t>广告学概论</t>
  </si>
  <si>
    <t>Introduction to Advertising</t>
  </si>
  <si>
    <t>马克思主义新闻思想</t>
  </si>
  <si>
    <t>Marxist journalistic thought</t>
  </si>
  <si>
    <t>中外新闻传播史</t>
  </si>
  <si>
    <t>History of Jounalism and Communication</t>
  </si>
  <si>
    <t>新闻传播伦理与法规</t>
  </si>
  <si>
    <t>Ethics and laws of News communication</t>
  </si>
  <si>
    <t>数字媒体技术</t>
  </si>
  <si>
    <t>digital media technology</t>
  </si>
  <si>
    <t>专业核心课学分（学时）小计</t>
  </si>
  <si>
    <t>专业方向课</t>
  </si>
  <si>
    <t>方向一：新闻与融媒体传播</t>
  </si>
  <si>
    <t>写作训练</t>
  </si>
  <si>
    <t>Writing Training</t>
  </si>
  <si>
    <t>网络与新媒体概论</t>
  </si>
  <si>
    <t>Introduction to Network and New mdia</t>
  </si>
  <si>
    <t>新媒体文本写作</t>
  </si>
  <si>
    <t>New Media Text Writing</t>
  </si>
  <si>
    <t>新闻编辑</t>
  </si>
  <si>
    <t>News Editing</t>
  </si>
  <si>
    <t>新闻摄影</t>
  </si>
  <si>
    <t>Photo Journalism</t>
  </si>
  <si>
    <t>新闻评论</t>
  </si>
  <si>
    <t>News Commentary</t>
  </si>
  <si>
    <t>融合新闻学</t>
  </si>
  <si>
    <t>Integrated Journalism</t>
  </si>
  <si>
    <t>视频节目策划与制作</t>
  </si>
  <si>
    <t>Video program planning and production</t>
  </si>
  <si>
    <t>数据新闻</t>
  </si>
  <si>
    <t>Digital News</t>
  </si>
  <si>
    <t>杂志策划与编辑</t>
  </si>
  <si>
    <t>Magazine planning and editing</t>
  </si>
  <si>
    <t>出版与数字出版 概论</t>
  </si>
  <si>
    <t>Introducation to Publication and Digital Publication</t>
  </si>
  <si>
    <t>新闻传播学研究方法</t>
  </si>
  <si>
    <t>Research Methods of Journalism and Communication Theory</t>
  </si>
  <si>
    <t>合计</t>
  </si>
  <si>
    <t>方向二：新闻与广电</t>
  </si>
  <si>
    <t>电视摄像艺术</t>
  </si>
  <si>
    <t>TV Camera</t>
  </si>
  <si>
    <t>主持艺术</t>
  </si>
  <si>
    <t>Host Art</t>
  </si>
  <si>
    <t>非线性编辑</t>
  </si>
  <si>
    <t>Nonlinear Editing</t>
  </si>
  <si>
    <t>视听语言</t>
  </si>
  <si>
    <t>Audio-visual Language</t>
  </si>
  <si>
    <t>短视频制作</t>
  </si>
  <si>
    <t>Mini Video Making</t>
  </si>
  <si>
    <t>影视剧本写作</t>
  </si>
  <si>
    <t>Film and Television play writing</t>
  </si>
  <si>
    <t>广播电视节目策划与编导</t>
  </si>
  <si>
    <t>TV Program Planning and Editing</t>
  </si>
  <si>
    <t>方向三：新闻与广告</t>
  </si>
  <si>
    <t>广告摄影</t>
  </si>
  <si>
    <t>Advertising Photography</t>
  </si>
  <si>
    <t>广告文案写作</t>
  </si>
  <si>
    <t>Advertising Copy writing</t>
  </si>
  <si>
    <t>广告策划学</t>
  </si>
  <si>
    <t>Advertising Planning</t>
  </si>
  <si>
    <t>网络广告营销</t>
  </si>
  <si>
    <t>Network Advertising Market</t>
  </si>
  <si>
    <t>公共关系学</t>
  </si>
  <si>
    <t>Public Relations</t>
  </si>
  <si>
    <t>平面广告设计</t>
  </si>
  <si>
    <t>Design for Printing Advertising</t>
  </si>
  <si>
    <t>品牌学概论</t>
  </si>
  <si>
    <t>Introducation to Brandology</t>
  </si>
  <si>
    <t>专业方向课学分（学时）小计</t>
  </si>
  <si>
    <t>毕业论文/设计</t>
  </si>
  <si>
    <t>Graduation Thesis</t>
  </si>
  <si>
    <t>劳动教育课</t>
  </si>
  <si>
    <t>专业实习</t>
  </si>
  <si>
    <t>Internship</t>
  </si>
  <si>
    <t>就业指导（理论+实践）</t>
  </si>
  <si>
    <t>career planning guidance</t>
  </si>
  <si>
    <t>劳动教育课学分（学时）小计</t>
  </si>
  <si>
    <t xml:space="preserve">专业必修课学分（学时）小计 </t>
  </si>
  <si>
    <t>专业选修课</t>
  </si>
  <si>
    <t>专业指选课</t>
  </si>
  <si>
    <t>大学人文基础</t>
  </si>
  <si>
    <t>Humanitic Foundamentals of University</t>
  </si>
  <si>
    <t>计算机应用基础</t>
  </si>
  <si>
    <t>Computer Application Base</t>
  </si>
  <si>
    <t>管理学基础</t>
  </si>
  <si>
    <t>Principles of Managemet</t>
  </si>
  <si>
    <t>专业指选课学分（学时）小计</t>
  </si>
  <si>
    <t>专业任选课</t>
  </si>
  <si>
    <t>色彩基础</t>
  </si>
  <si>
    <r>
      <rPr>
        <sz val="10"/>
        <rFont val="Arial"/>
        <charset val="134"/>
      </rPr>
      <t> </t>
    </r>
    <r>
      <rPr>
        <sz val="10"/>
        <rFont val="KaiTi"/>
        <charset val="134"/>
      </rPr>
      <t>Color foundation</t>
    </r>
  </si>
  <si>
    <t>摄影与艺术</t>
  </si>
  <si>
    <t>Contemporary Photography and Visual Arts</t>
  </si>
  <si>
    <t>Illustrator软件应用</t>
  </si>
  <si>
    <t>Illustrator software</t>
  </si>
  <si>
    <t>新闻与纪实摄影</t>
  </si>
  <si>
    <t>Journalism and Documentary Photography</t>
  </si>
  <si>
    <t>创意思维训练</t>
  </si>
  <si>
    <t>Creative thinking training</t>
  </si>
  <si>
    <t>网页设计与开发</t>
  </si>
  <si>
    <t>Web Design &amp; Development</t>
  </si>
  <si>
    <t>媒介经营与管理</t>
  </si>
  <si>
    <t>media operation and management</t>
  </si>
  <si>
    <t>广告心理学</t>
  </si>
  <si>
    <t>advertisement psychology</t>
  </si>
  <si>
    <t>经典摄影作品分析</t>
  </si>
  <si>
    <t>Analysing classical photography</t>
  </si>
  <si>
    <t>电视文本写作</t>
  </si>
  <si>
    <t>TV text writing</t>
  </si>
  <si>
    <t>信息可视化设计</t>
  </si>
  <si>
    <t>Information Visualization Design</t>
  </si>
  <si>
    <t>网络文案与创意写作</t>
  </si>
  <si>
    <t>Network copywriting and creative writing</t>
  </si>
  <si>
    <t>新媒体写作</t>
  </si>
  <si>
    <t>Writing of New Media</t>
  </si>
  <si>
    <t>创意广告</t>
  </si>
  <si>
    <t>Creative Advertising</t>
  </si>
  <si>
    <t>字体与标志设计</t>
  </si>
  <si>
    <t>font design and signer design</t>
  </si>
  <si>
    <t>版式设计</t>
  </si>
  <si>
    <t>Layout design</t>
  </si>
  <si>
    <t>数码图片处理与合成</t>
  </si>
  <si>
    <t>Digital Picture Processing and Composition</t>
  </si>
  <si>
    <t>深度报道写作</t>
  </si>
  <si>
    <t>In-depth Report Writing</t>
  </si>
  <si>
    <t>视觉传播</t>
  </si>
  <si>
    <t>Visual communication</t>
  </si>
  <si>
    <t>媒介文化</t>
  </si>
  <si>
    <t>Media Culture</t>
  </si>
  <si>
    <t>摄像艺术</t>
  </si>
  <si>
    <t>Art of camera</t>
  </si>
  <si>
    <t>电影剪辑艺术</t>
  </si>
  <si>
    <t>Art of movie editing</t>
  </si>
  <si>
    <t>影视视听语言</t>
  </si>
  <si>
    <t>Audio-visual language</t>
  </si>
  <si>
    <t>图片编辑与策展</t>
  </si>
  <si>
    <t>Photo editing and Curator</t>
  </si>
  <si>
    <t>全球流行节目制作</t>
  </si>
  <si>
    <t>Global popular program production</t>
  </si>
  <si>
    <t>分镜头脚本设计</t>
  </si>
  <si>
    <r>
      <rPr>
        <sz val="10"/>
        <rFont val="Arial"/>
        <charset val="134"/>
      </rPr>
      <t> </t>
    </r>
    <r>
      <rPr>
        <sz val="10"/>
        <rFont val="KaiTi"/>
        <charset val="134"/>
      </rPr>
      <t>Design of Shot Splitting Script</t>
    </r>
  </si>
  <si>
    <t>影视特效与包装</t>
  </si>
  <si>
    <t>Film and Television Special Effects and Packaging</t>
  </si>
  <si>
    <t>商业插画设计</t>
  </si>
  <si>
    <t>Commercial Illustrator Design</t>
  </si>
  <si>
    <t>影评写作</t>
  </si>
  <si>
    <t>Movie Review Writing</t>
  </si>
  <si>
    <t>市场营销学</t>
  </si>
  <si>
    <t>Marketing</t>
  </si>
  <si>
    <t>VI设计与品牌策划</t>
  </si>
  <si>
    <t>VI Design and Brand Planning</t>
  </si>
  <si>
    <t>演播室节目制作</t>
  </si>
  <si>
    <t>Studio program production</t>
  </si>
  <si>
    <t>民俗与当代社会</t>
  </si>
  <si>
    <t>Folk Culture and Contemporary Society</t>
  </si>
  <si>
    <t>网络新闻写作</t>
  </si>
  <si>
    <t>Netnews Writing</t>
  </si>
  <si>
    <t>中外广告作品赏析</t>
  </si>
  <si>
    <t>Appreciation of Chinese and foreign advertising works</t>
  </si>
  <si>
    <t>快速设计草图表现</t>
  </si>
  <si>
    <t>Quick Design Sketch Performance</t>
  </si>
  <si>
    <t>全媒体影像制作</t>
  </si>
  <si>
    <t>Omnimedia image making</t>
  </si>
  <si>
    <t>影视广告</t>
  </si>
  <si>
    <t>Movie &amp;</t>
  </si>
  <si>
    <t>媒介经济学</t>
  </si>
  <si>
    <t>Media Economy</t>
  </si>
  <si>
    <t>媒介批评</t>
  </si>
  <si>
    <t>Critical Media Studies</t>
  </si>
  <si>
    <t>中外电影作品赏析</t>
  </si>
  <si>
    <t>Chinese and foreign movie works appreciation</t>
  </si>
  <si>
    <t>新闻英语</t>
  </si>
  <si>
    <t>journalistic English</t>
  </si>
  <si>
    <t>传媒伦理</t>
  </si>
  <si>
    <t>Media Ethics</t>
  </si>
  <si>
    <t>纪录片赏析</t>
  </si>
  <si>
    <t>Appreciation of documentary films</t>
  </si>
  <si>
    <t>对外传播研究</t>
  </si>
  <si>
    <t>External communication research</t>
  </si>
  <si>
    <t>金庸研究</t>
  </si>
  <si>
    <t>Jinyong Research</t>
  </si>
  <si>
    <t>水彩基础</t>
  </si>
  <si>
    <r>
      <rPr>
        <sz val="10"/>
        <rFont val="Arial"/>
        <charset val="134"/>
      </rPr>
      <t> </t>
    </r>
    <r>
      <rPr>
        <sz val="10"/>
        <rFont val="KaiTi"/>
        <charset val="134"/>
      </rPr>
      <t>Watercolor Foundation</t>
    </r>
  </si>
  <si>
    <t>受众研究</t>
  </si>
  <si>
    <t>Audience Studies</t>
  </si>
  <si>
    <t>媒介调查方法</t>
  </si>
  <si>
    <t>news quantitative and qualitative investigation method</t>
  </si>
  <si>
    <t>手办模型制作</t>
  </si>
  <si>
    <r>
      <rPr>
        <sz val="10"/>
        <rFont val="Arial"/>
        <charset val="134"/>
      </rPr>
      <t> </t>
    </r>
    <r>
      <rPr>
        <sz val="10"/>
        <rFont val="KaiTi"/>
        <charset val="134"/>
      </rPr>
      <t>Hand-made model making</t>
    </r>
  </si>
  <si>
    <t>包装设计</t>
  </si>
  <si>
    <t>Packaging design</t>
  </si>
  <si>
    <t>MV作品赏析与制作</t>
  </si>
  <si>
    <t>Design and Production of Music Video work</t>
  </si>
  <si>
    <t>虚拟演播厅实务</t>
  </si>
  <si>
    <t>Virtual studio practices</t>
  </si>
  <si>
    <t>普通话语音与科学发声</t>
  </si>
  <si>
    <t>Putonghua phonetics and scientific vocalization</t>
  </si>
  <si>
    <t>虚拟演播厅主持业务</t>
  </si>
  <si>
    <t>Virtual studio hosting business</t>
  </si>
  <si>
    <t>融媒体主持业务</t>
  </si>
  <si>
    <t>Merge Media host business</t>
  </si>
  <si>
    <t>节目主持人表演学基础</t>
  </si>
  <si>
    <t>Program host performance learning foundation</t>
  </si>
  <si>
    <t>Public relations</t>
  </si>
  <si>
    <t>Internet advertising marketing</t>
  </si>
  <si>
    <t>Film and TV script writing</t>
  </si>
  <si>
    <t>Design and production of short-movie</t>
  </si>
  <si>
    <t>新闻实践</t>
  </si>
  <si>
    <t>News Practice</t>
  </si>
  <si>
    <t>新闻实践（一）</t>
  </si>
  <si>
    <t>新闻实践（二）</t>
  </si>
  <si>
    <t>专业任选课学分（学时）小计</t>
  </si>
  <si>
    <t>专业选修课学分（学时）小计</t>
  </si>
  <si>
    <t>成长必修课</t>
  </si>
  <si>
    <t>大学生心理健康教育</t>
  </si>
  <si>
    <t>Mental health education of College Students</t>
  </si>
  <si>
    <t>军事理论</t>
  </si>
  <si>
    <t>Military theory</t>
  </si>
  <si>
    <t>创业基础（理论）</t>
  </si>
  <si>
    <r>
      <rPr>
        <sz val="10"/>
        <rFont val="楷体"/>
        <charset val="134"/>
      </rPr>
      <t xml:space="preserve">Foundation of </t>
    </r>
    <r>
      <rPr>
        <sz val="10"/>
        <rFont val="Arial"/>
        <charset val="134"/>
      </rPr>
      <t>  </t>
    </r>
    <r>
      <rPr>
        <sz val="10"/>
        <rFont val="楷体"/>
        <charset val="134"/>
      </rPr>
      <t>Establishing a business</t>
    </r>
  </si>
  <si>
    <t>创业基础课（实践）</t>
  </si>
  <si>
    <r>
      <rPr>
        <sz val="10"/>
        <rFont val="楷体"/>
        <charset val="134"/>
      </rPr>
      <t xml:space="preserve">Foundation of </t>
    </r>
    <r>
      <rPr>
        <sz val="10"/>
        <rFont val="Arial"/>
        <charset val="134"/>
      </rPr>
      <t>  </t>
    </r>
    <r>
      <rPr>
        <sz val="10"/>
        <rFont val="楷体"/>
        <charset val="134"/>
      </rPr>
      <t>Establishing a business（Practice）</t>
    </r>
  </si>
  <si>
    <t>成长必修课学分（学时）小计</t>
  </si>
  <si>
    <t>备注：公共必修课人文社科模块至少修有门的“四史”课程（党史、新中国史、改革开放史和社会主义发展史），不限定修读学期。</t>
  </si>
  <si>
    <t>附表一分表二</t>
  </si>
  <si>
    <t>一、培养目标
   学生成长教育紧扣立德树人根本任务，适应“三全育人”工作理念和学校应用型大学建设需要，围绕“学科专业知识传授、核心价值观传承、能力素质养成”相融合的立体化人才培养方案，根据生源特点及不同年级学生成长需求，建立逐级递进的课程体系，提升学生成长自我推动力，推动学生逐步完成适应和转型，养成良好的学习生活习惯，掌握科学的学习方法，确立学业、人生目标，培养成为具备独立健康人格和公民素质，具有一定专业和学科兴趣、逻辑思辨能力、人际沟通与团队协作能力，能够涵养大学精神，厚植家国情怀，主动践行社会主义核心价值观的应用型大学生和社会中坚人才。</t>
  </si>
  <si>
    <t>学生成长教育课程计划进程表</t>
  </si>
  <si>
    <t>课程模块</t>
  </si>
  <si>
    <t>课程名称</t>
  </si>
  <si>
    <t>各学年学分</t>
  </si>
  <si>
    <t>一</t>
  </si>
  <si>
    <t>二</t>
  </si>
  <si>
    <t>三</t>
  </si>
  <si>
    <t>四</t>
  </si>
  <si>
    <t>转型教育</t>
  </si>
  <si>
    <t>成长研讨</t>
  </si>
  <si>
    <t>必修</t>
  </si>
  <si>
    <t>/</t>
  </si>
  <si>
    <t>健康体魄养成</t>
  </si>
  <si>
    <t>选修</t>
  </si>
  <si>
    <t>集体生活与法治意识</t>
  </si>
  <si>
    <t>专注与自制</t>
  </si>
  <si>
    <t>小计</t>
  </si>
  <si>
    <r>
      <rPr>
        <sz val="12"/>
        <color rgb="FF000000"/>
        <rFont val="楷体"/>
        <charset val="134"/>
      </rPr>
      <t>养成教育-思想成长</t>
    </r>
    <r>
      <rPr>
        <sz val="12"/>
        <color rgb="FF000000"/>
        <rFont val="楷体"/>
        <charset val="134"/>
      </rPr>
      <t xml:space="preserve">
</t>
    </r>
  </si>
  <si>
    <t>情怀修养</t>
  </si>
  <si>
    <t>价值与责任</t>
  </si>
  <si>
    <r>
      <rPr>
        <sz val="12"/>
        <color rgb="FF000000"/>
        <rFont val="楷体"/>
        <charset val="134"/>
      </rPr>
      <t>养成教育-能力锻造</t>
    </r>
    <r>
      <rPr>
        <sz val="12"/>
        <color rgb="FF000000"/>
        <rFont val="楷体"/>
        <charset val="134"/>
      </rPr>
      <t xml:space="preserve">
</t>
    </r>
  </si>
  <si>
    <t>思辨创新</t>
  </si>
  <si>
    <t>沟通协作</t>
  </si>
  <si>
    <r>
      <rPr>
        <sz val="12"/>
        <color rgb="FF000000"/>
        <rFont val="楷体"/>
        <charset val="134"/>
      </rPr>
      <t>养成教育-学养训育</t>
    </r>
    <r>
      <rPr>
        <sz val="12"/>
        <color rgb="FF000000"/>
        <rFont val="楷体"/>
        <charset val="134"/>
      </rPr>
      <t xml:space="preserve">
</t>
    </r>
  </si>
  <si>
    <t>阅读素养提升</t>
  </si>
  <si>
    <t>劳动与审美</t>
  </si>
  <si>
    <t>素质达成</t>
  </si>
  <si>
    <t>实习实践</t>
  </si>
  <si>
    <t>总计</t>
  </si>
  <si>
    <t>6（一年级4.5+二三年级1.5）</t>
  </si>
  <si>
    <r>
      <rPr>
        <sz val="12"/>
        <color rgb="FF000000"/>
        <rFont val="楷体"/>
        <charset val="134"/>
      </rPr>
      <t>备注：学生毕业条件：6（必修）+2（选修）=8；优秀毕业生条件：6（必修）+4（选修）=10</t>
    </r>
    <r>
      <rPr>
        <sz val="12"/>
        <color rgb="FF000000"/>
        <rFont val="楷体"/>
        <charset val="134"/>
      </rPr>
      <t xml:space="preserve">
</t>
    </r>
  </si>
  <si>
    <t>附表二</t>
  </si>
  <si>
    <t>各学期学分分配表</t>
  </si>
  <si>
    <t>课程类别</t>
  </si>
  <si>
    <t>总学分</t>
  </si>
  <si>
    <t>学分与学期分配</t>
  </si>
  <si>
    <t>五</t>
  </si>
  <si>
    <t>六</t>
  </si>
  <si>
    <t>七</t>
  </si>
  <si>
    <t>八</t>
  </si>
  <si>
    <t>公共教育课</t>
  </si>
  <si>
    <t>必修课</t>
  </si>
  <si>
    <t>选修课</t>
  </si>
  <si>
    <t>专业教育课</t>
  </si>
  <si>
    <t>成长教育课</t>
  </si>
  <si>
    <t>特别说明</t>
  </si>
  <si>
    <r>
      <rPr>
        <sz val="10"/>
        <color rgb="FF000000"/>
        <rFont val="楷体"/>
        <charset val="134"/>
      </rPr>
      <t>___</t>
    </r>
    <r>
      <rPr>
        <u/>
        <sz val="10"/>
        <color rgb="FF000000"/>
        <rFont val="楷体"/>
        <charset val="134"/>
      </rPr>
      <t>新闻学</t>
    </r>
    <r>
      <rPr>
        <sz val="10"/>
        <color rgb="FF000000"/>
        <rFont val="楷体"/>
        <charset val="134"/>
      </rPr>
      <t>__专业实习学期为第（7、8）学期，除</t>
    </r>
    <r>
      <rPr>
        <sz val="10"/>
        <color rgb="FF000000"/>
        <rFont val="楷体"/>
        <charset val="134"/>
      </rPr>
      <t>实习学期和第八学期外，每学期修读的各类课程总学分上限为（25）学分。</t>
    </r>
  </si>
  <si>
    <t>附表二填写要求：</t>
  </si>
  <si>
    <r>
      <rPr>
        <sz val="11"/>
        <color rgb="FFFF0000"/>
        <rFont val="楷体"/>
        <charset val="134"/>
      </rPr>
      <t>1.公共选修课填写该部分</t>
    </r>
    <r>
      <rPr>
        <b/>
        <sz val="11"/>
        <color rgb="FFFF0000"/>
        <rFont val="楷体"/>
        <charset val="134"/>
      </rPr>
      <t>要求学生修读的学分数、学时数及学分分配</t>
    </r>
    <r>
      <rPr>
        <sz val="11"/>
        <color rgb="FFFF0000"/>
        <rFont val="楷体"/>
        <charset val="134"/>
      </rPr>
      <t>，而非全部开设出的课程学分总数。</t>
    </r>
    <r>
      <rPr>
        <sz val="11"/>
        <color rgb="FF000000"/>
        <rFont val="楷体"/>
        <charset val="134"/>
      </rPr>
      <t>例：文学类专业要求公共选修课部分修读15学分，则公共选修课部分“总学分”填15，“总学时”按比例计算。相应地，</t>
    </r>
    <r>
      <rPr>
        <sz val="11"/>
        <rFont val="楷体"/>
        <charset val="134"/>
      </rPr>
      <t>“学分与学期分配”为15学分在各学期建议修读的学分分配。</t>
    </r>
  </si>
  <si>
    <r>
      <rPr>
        <sz val="11"/>
        <color rgb="FF000000"/>
        <rFont val="楷体"/>
        <charset val="134"/>
      </rPr>
      <t>2.</t>
    </r>
    <r>
      <rPr>
        <sz val="11"/>
        <color rgb="FFFF0000"/>
        <rFont val="楷体"/>
        <charset val="134"/>
      </rPr>
      <t>专业选修课部分，需统计该部分</t>
    </r>
    <r>
      <rPr>
        <b/>
        <sz val="11"/>
        <color rgb="FFFF0000"/>
        <rFont val="楷体"/>
        <charset val="134"/>
      </rPr>
      <t>要求学生修读的学分数及相对应的学时数、学分分配</t>
    </r>
    <r>
      <rPr>
        <sz val="11"/>
        <color rgb="FFFF0000"/>
        <rFont val="楷体"/>
        <charset val="134"/>
      </rPr>
      <t>，而非开设出的所有课程（注意此处统计方法和统计结果与附表二的专业选修课部分不同）</t>
    </r>
    <r>
      <rPr>
        <sz val="11"/>
        <color rgb="FF000000"/>
        <rFont val="楷体"/>
        <charset val="134"/>
      </rPr>
      <t>。</t>
    </r>
    <r>
      <rPr>
        <b/>
        <sz val="11"/>
        <color rgb="FF000000"/>
        <rFont val="楷体"/>
        <charset val="134"/>
      </rPr>
      <t>例：</t>
    </r>
    <r>
      <rPr>
        <sz val="11"/>
        <color rgb="FF000000"/>
        <rFont val="楷体"/>
        <charset val="134"/>
      </rPr>
      <t>艺术设计学开设专业选修课共160学分，3588学时，要求学生修读29学分的课程，因此附表四专业选修课部分“总学分”填29，“总学时”按3588×(29/160)计算后取整数即可。</t>
    </r>
  </si>
  <si>
    <r>
      <rPr>
        <sz val="11"/>
        <color rgb="FF000000"/>
        <rFont val="楷体"/>
        <charset val="134"/>
      </rPr>
      <t>3</t>
    </r>
    <r>
      <rPr>
        <sz val="11"/>
        <color rgb="FF000000"/>
        <rFont val="Times New Roman"/>
        <charset val="134"/>
      </rPr>
      <t xml:space="preserve">. </t>
    </r>
    <r>
      <rPr>
        <sz val="11"/>
        <color rgb="FF000000"/>
        <rFont val="楷体"/>
        <charset val="134"/>
      </rPr>
      <t>除专业人才培养方案安排的实习学期和第八学期外，每学期修读的各类课程总学分不得低于15学分；每学期修读的各类课程总学分上限，由各专业确定并填写在表格中“</t>
    </r>
    <r>
      <rPr>
        <b/>
        <sz val="11"/>
        <color rgb="FF000000"/>
        <rFont val="楷体"/>
        <charset val="134"/>
      </rPr>
      <t>特别说明</t>
    </r>
    <r>
      <rPr>
        <sz val="11"/>
        <color rgb="FF000000"/>
        <rFont val="楷体"/>
        <charset val="134"/>
      </rPr>
      <t>”栏。</t>
    </r>
  </si>
  <si>
    <t>附表三</t>
  </si>
  <si>
    <t>理论、实践教学学时占比一览表</t>
  </si>
  <si>
    <t>占总学时比例</t>
  </si>
  <si>
    <t>学时分配及占比</t>
  </si>
  <si>
    <t>理论学时</t>
  </si>
  <si>
    <t>占该课程类别学时（或总学时）比例</t>
  </si>
  <si>
    <t>公共选修课</t>
  </si>
  <si>
    <t>附表三填写要求：</t>
  </si>
  <si>
    <r>
      <rPr>
        <sz val="11"/>
        <color rgb="FFFF0000"/>
        <rFont val="Times New Roman"/>
        <charset val="134"/>
      </rPr>
      <t>1.</t>
    </r>
    <r>
      <rPr>
        <sz val="11"/>
        <color rgb="FFFF0000"/>
        <rFont val="楷体"/>
        <charset val="134"/>
      </rPr>
      <t>公共选修课部分，填写该部分对学生的修读要求。即</t>
    </r>
    <r>
      <rPr>
        <b/>
        <sz val="11"/>
        <color rgb="FFFF0000"/>
        <rFont val="楷体"/>
        <charset val="134"/>
      </rPr>
      <t>“总学分”</t>
    </r>
    <r>
      <rPr>
        <sz val="11"/>
        <color rgb="FFFF0000"/>
        <rFont val="楷体"/>
        <charset val="134"/>
      </rPr>
      <t>与学分结构表中该部分要求修读学分相一致</t>
    </r>
    <r>
      <rPr>
        <sz val="11"/>
        <color rgb="FFFF0000"/>
        <rFont val="宋体"/>
        <charset val="134"/>
      </rPr>
      <t>，</t>
    </r>
    <r>
      <rPr>
        <sz val="11"/>
        <color rgb="FFFF0000"/>
        <rFont val="楷体"/>
        <charset val="134"/>
      </rPr>
      <t>“总学时”、“理论学时”、“实践学时”按比例计算后取整。</t>
    </r>
  </si>
  <si>
    <r>
      <rPr>
        <sz val="11"/>
        <color rgb="FFFF0000"/>
        <rFont val="Times New Roman"/>
        <charset val="134"/>
      </rPr>
      <t>2.</t>
    </r>
    <r>
      <rPr>
        <sz val="11"/>
        <color rgb="FFFF0000"/>
        <rFont val="楷体"/>
        <charset val="134"/>
      </rPr>
      <t>专业选修课部分，填写该部分对学生的修读要求。即</t>
    </r>
    <r>
      <rPr>
        <b/>
        <sz val="11"/>
        <color rgb="FFFF0000"/>
        <rFont val="楷体"/>
        <charset val="134"/>
      </rPr>
      <t>“总学分”</t>
    </r>
    <r>
      <rPr>
        <sz val="11"/>
        <color rgb="FFFF0000"/>
        <rFont val="楷体"/>
        <charset val="134"/>
      </rPr>
      <t>与学分结构表中该部分要求修读学分相一致，“总学时”、“理论学时”和“实践学时”，计算方法为按比例计算后取整（详见“附表四填写要求”第2条）。</t>
    </r>
  </si>
  <si>
    <r>
      <rPr>
        <sz val="11"/>
        <color rgb="FF000000"/>
        <rFont val="楷体"/>
        <charset val="134"/>
      </rPr>
      <t>3.表格中的“</t>
    </r>
    <r>
      <rPr>
        <sz val="11"/>
        <color rgb="FF000000"/>
        <rFont val="楷体"/>
        <charset val="134"/>
      </rPr>
      <t>占该课程类别学时比例</t>
    </r>
    <r>
      <rPr>
        <sz val="11"/>
        <color rgb="FF000000"/>
        <rFont val="楷体"/>
        <charset val="134"/>
      </rPr>
      <t>”中的“该课程类别学时”分别指表格中公共教育课、专业教育课及成长教育课的总学时数。</t>
    </r>
  </si>
  <si>
    <t>4.涉及合计与比例计算的单元格，表格已设置相应计算公式，请勿改动。</t>
  </si>
  <si>
    <t>附表四</t>
  </si>
  <si>
    <t>三实课程教学环节一览表</t>
  </si>
  <si>
    <t>课程/实践项目名称</t>
  </si>
  <si>
    <t>性质</t>
  </si>
  <si>
    <t>学期</t>
  </si>
  <si>
    <t>集中性实践环节周数</t>
  </si>
  <si>
    <t>内容</t>
  </si>
  <si>
    <t>备注</t>
  </si>
  <si>
    <t>专业必修</t>
  </si>
  <si>
    <t>到媒体单位进行专业实习</t>
  </si>
  <si>
    <t>校外/大三暑假</t>
  </si>
  <si>
    <t>公共必修</t>
  </si>
  <si>
    <t>认识国情，了解社会，提升综合素质</t>
  </si>
  <si>
    <t>学习非线性编辑的技巧</t>
  </si>
  <si>
    <t>学习图片制作处理以及数字化内容的加工处理的方法与技巧</t>
  </si>
  <si>
    <t>学习平面广告的设计方法</t>
  </si>
  <si>
    <t>开展毕业设计、撰写毕业论文</t>
  </si>
  <si>
    <t>训练写作方法，提升写作技能</t>
  </si>
  <si>
    <t>专业选修</t>
  </si>
  <si>
    <t>掌握虚拟演播厅实践技巧</t>
  </si>
  <si>
    <t>掌握虚拟演播厅主持技巧</t>
  </si>
  <si>
    <t>专业任选</t>
  </si>
  <si>
    <t>掌握版式设计的技巧。</t>
  </si>
  <si>
    <t>掌握Illustrator软件应用的方法</t>
  </si>
  <si>
    <t>掌握字体与标志设计的方法</t>
  </si>
  <si>
    <t>掌握包装设计的方法</t>
  </si>
  <si>
    <t>掌握VI品牌与设计的技巧与方法</t>
  </si>
  <si>
    <t>掌握商业插图设计的方法</t>
  </si>
  <si>
    <t>掌握广告摄影的技巧与方法</t>
  </si>
  <si>
    <t>专业方向</t>
  </si>
  <si>
    <t>掌握新闻编辑的技巧和方法</t>
  </si>
  <si>
    <t>附表四填写要求：</t>
  </si>
  <si>
    <t>1.该表需统计所有三实课程（实验/实训/实践）的信息，三实课程的学分学时对应关系均为：1学分=20学时。（注：有实践教学环节的课堂教学类课程，无须在此统计）</t>
  </si>
  <si>
    <r>
      <rPr>
        <sz val="11"/>
        <rFont val="Times New Roman"/>
        <charset val="134"/>
      </rPr>
      <t xml:space="preserve">2. </t>
    </r>
    <r>
      <rPr>
        <sz val="11"/>
        <rFont val="楷体"/>
        <charset val="134"/>
      </rPr>
      <t>表格中仅为举例，不代表某专业实际情况，请根据实际情况完整填写表格。</t>
    </r>
  </si>
  <si>
    <t>3.可自行加行填写，请勿变动表格列宽。</t>
  </si>
  <si>
    <t>附表五</t>
  </si>
  <si>
    <t>辅修课程、辅修专业、辅修专业学位课程计划进程表</t>
  </si>
  <si>
    <t xml:space="preserve">分表一     </t>
  </si>
  <si>
    <t>___新闻学___专业辅修课程人才培养方案</t>
  </si>
  <si>
    <t>辅修课程必修</t>
  </si>
  <si>
    <t>核心课</t>
  </si>
  <si>
    <t>方向课</t>
  </si>
  <si>
    <t>备注：辅修课程是指非本专业学生修满本专业辅修课程教学计划规定的30学分，其中专业核心课24学分，专业方向课6学分，可以取得新闻学专业《辅修证明书》。</t>
  </si>
  <si>
    <t>分表一填写要求：</t>
  </si>
  <si>
    <t>1.如辅修培养计划的课程性质不能覆盖表格中设置的课程性质分类，可根据实际情况删除没有的课程性质。</t>
  </si>
  <si>
    <t>2.选修课部分须完整填写面向辅修学生开设出的所有课程。</t>
  </si>
  <si>
    <t>3.课程名称需同时附英文名。</t>
  </si>
  <si>
    <t>4.合计栏务必填写完整。</t>
  </si>
  <si>
    <t>5.须在表格下方备注说明对学生的具体修读要求。</t>
  </si>
  <si>
    <t xml:space="preserve">分表二    </t>
  </si>
  <si>
    <r>
      <rPr>
        <b/>
        <sz val="12"/>
        <color rgb="FF000000"/>
        <rFont val="宋体"/>
        <charset val="134"/>
      </rPr>
      <t>_</t>
    </r>
    <r>
      <rPr>
        <b/>
        <u/>
        <sz val="12"/>
        <color rgb="FF000000"/>
        <rFont val="宋体"/>
        <charset val="134"/>
      </rPr>
      <t>新闻学_</t>
    </r>
    <r>
      <rPr>
        <b/>
        <sz val="12"/>
        <color rgb="FF000000"/>
        <rFont val="宋体"/>
        <charset val="134"/>
      </rPr>
      <t>专业辅修专业人才培养方案</t>
    </r>
  </si>
  <si>
    <t>辅修专业必修</t>
  </si>
  <si>
    <t>辅修专业学位选修</t>
  </si>
  <si>
    <t>备注：辅修专业是指非本专业学生修满本专业辅修专业教学计划规定的50学分，其中专业核心课24学分(毕业论文/设计4学分)，专业方向课22学分，可以取得新闻学专业的辅修毕业资格。</t>
  </si>
  <si>
    <t>分表二填写要求：</t>
  </si>
  <si>
    <t xml:space="preserve">分表三  </t>
  </si>
  <si>
    <r>
      <rPr>
        <b/>
        <sz val="12"/>
        <color rgb="FF000000"/>
        <rFont val="宋体"/>
        <charset val="134"/>
      </rPr>
      <t>__</t>
    </r>
    <r>
      <rPr>
        <b/>
        <u/>
        <sz val="12"/>
        <color rgb="FF000000"/>
        <rFont val="宋体"/>
        <charset val="134"/>
      </rPr>
      <t>_新闻学_</t>
    </r>
    <r>
      <rPr>
        <b/>
        <sz val="12"/>
        <color rgb="FF000000"/>
        <rFont val="宋体"/>
        <charset val="134"/>
      </rPr>
      <t>__专业辅修专业学位人才培养方案</t>
    </r>
  </si>
  <si>
    <t>辅修专业学位必修</t>
  </si>
  <si>
    <t>分表三填写要求：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</si>
</sst>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55">
    <font>
      <sz val="11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楷体"/>
      <charset val="134"/>
    </font>
    <font>
      <sz val="11"/>
      <color rgb="FF000000"/>
      <name val="楷体"/>
      <charset val="134"/>
    </font>
    <font>
      <sz val="12"/>
      <color rgb="FF000000"/>
      <name val="宋体"/>
      <charset val="134"/>
    </font>
    <font>
      <b/>
      <sz val="16"/>
      <color rgb="FF000000"/>
      <name val="宋体"/>
      <charset val="134"/>
    </font>
    <font>
      <b/>
      <sz val="12"/>
      <color rgb="FF000000"/>
      <name val="宋体"/>
      <charset val="134"/>
    </font>
    <font>
      <b/>
      <sz val="10"/>
      <color rgb="FF000000"/>
      <name val="楷体"/>
      <charset val="134"/>
    </font>
    <font>
      <sz val="10"/>
      <color rgb="FF000000"/>
      <name val="楷体"/>
      <charset val="134"/>
    </font>
    <font>
      <sz val="10"/>
      <name val="KaiTi"/>
      <charset val="134"/>
    </font>
    <font>
      <sz val="10"/>
      <name val="楷体"/>
      <charset val="134"/>
    </font>
    <font>
      <sz val="10"/>
      <color rgb="FFFF0000"/>
      <name val="楷体"/>
      <charset val="134"/>
    </font>
    <font>
      <sz val="10"/>
      <color rgb="FF00B050"/>
      <name val="楷体"/>
      <charset val="134"/>
    </font>
    <font>
      <sz val="10"/>
      <name val="微软雅黑"/>
      <charset val="134"/>
    </font>
    <font>
      <sz val="10"/>
      <name val="Microsoft YaHei"/>
      <charset val="134"/>
    </font>
    <font>
      <sz val="10"/>
      <name val="Arial"/>
      <charset val="134"/>
    </font>
    <font>
      <sz val="10"/>
      <color rgb="FFFF0000"/>
      <name val="KaiTi"/>
      <charset val="134"/>
    </font>
    <font>
      <sz val="11"/>
      <color rgb="FFFF0000"/>
      <name val="宋体"/>
      <charset val="134"/>
    </font>
    <font>
      <b/>
      <u/>
      <sz val="12"/>
      <color rgb="FF000000"/>
      <name val="宋体"/>
      <charset val="134"/>
    </font>
    <font>
      <sz val="11"/>
      <color rgb="FFFF0000"/>
      <name val="楷体"/>
      <charset val="134"/>
    </font>
    <font>
      <sz val="11"/>
      <name val="Times New Roman"/>
      <charset val="134"/>
    </font>
    <font>
      <b/>
      <sz val="16"/>
      <name val="宋体"/>
      <charset val="134"/>
    </font>
    <font>
      <b/>
      <sz val="10"/>
      <name val="楷体"/>
      <charset val="134"/>
    </font>
    <font>
      <sz val="11"/>
      <color rgb="FFFF0000"/>
      <name val="Times New Roman"/>
      <charset val="134"/>
    </font>
    <font>
      <sz val="12"/>
      <name val="宋体"/>
      <charset val="134"/>
    </font>
    <font>
      <sz val="8"/>
      <name val="Arial"/>
      <charset val="134"/>
    </font>
    <font>
      <sz val="9"/>
      <name val="Arial"/>
      <charset val="134"/>
    </font>
    <font>
      <b/>
      <sz val="10"/>
      <name val="宋体"/>
      <charset val="134"/>
    </font>
    <font>
      <sz val="12"/>
      <color rgb="FF000000"/>
      <name val="楷体"/>
      <charset val="134"/>
    </font>
    <font>
      <b/>
      <sz val="16"/>
      <color rgb="FF000000"/>
      <name val="DengXian"/>
      <charset val="134"/>
    </font>
    <font>
      <b/>
      <sz val="12"/>
      <color rgb="FF000000"/>
      <name val="楷体"/>
      <charset val="134"/>
    </font>
    <font>
      <sz val="11"/>
      <name val="楷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0000"/>
      <name val="楷体"/>
      <charset val="134"/>
    </font>
    <font>
      <sz val="11"/>
      <color rgb="FF000000"/>
      <name val="Times New Roman"/>
      <charset val="134"/>
    </font>
    <font>
      <u/>
      <sz val="10"/>
      <color rgb="FF000000"/>
      <name val="楷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3" fillId="0" borderId="0" applyFont="0" applyFill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3" borderId="24" applyNumberFormat="0" applyAlignment="0" applyProtection="0">
      <alignment vertical="center"/>
    </xf>
    <xf numFmtId="44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19" borderId="26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7" fillId="21" borderId="27" applyNumberFormat="0" applyAlignment="0" applyProtection="0">
      <alignment vertical="center"/>
    </xf>
    <xf numFmtId="0" fontId="44" fillId="21" borderId="24" applyNumberFormat="0" applyAlignment="0" applyProtection="0">
      <alignment vertical="center"/>
    </xf>
    <xf numFmtId="0" fontId="43" fillId="18" borderId="25" applyNumberFormat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50" fillId="0" borderId="29" applyNumberFormat="0" applyFill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Fill="1">
      <alignment vertical="center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>
      <alignment vertical="center"/>
    </xf>
    <xf numFmtId="0" fontId="14" fillId="0" borderId="1" xfId="0" applyNumberFormat="1" applyFont="1" applyFill="1" applyBorder="1">
      <alignment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>
      <alignment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7" fillId="0" borderId="0" xfId="0" applyFont="1" applyFill="1">
      <alignment vertical="center"/>
    </xf>
    <xf numFmtId="0" fontId="17" fillId="0" borderId="0" xfId="0" applyFont="1">
      <alignment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21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>
      <alignment vertical="center"/>
    </xf>
    <xf numFmtId="0" fontId="2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0" fontId="7" fillId="0" borderId="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0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10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0" fontId="1" fillId="0" borderId="0" xfId="0" applyNumberFormat="1" applyFont="1">
      <alignment vertical="center"/>
    </xf>
    <xf numFmtId="0" fontId="5" fillId="0" borderId="0" xfId="0" applyFont="1">
      <alignment vertical="center"/>
    </xf>
    <xf numFmtId="10" fontId="7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justify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left" vertical="center" wrapText="1"/>
    </xf>
    <xf numFmtId="0" fontId="29" fillId="0" borderId="16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8" fillId="4" borderId="19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 wrapText="1"/>
    </xf>
    <xf numFmtId="0" fontId="0" fillId="0" borderId="0" xfId="0" applyFont="1" applyFill="1" applyProtection="1">
      <alignment vertical="center"/>
      <protection locked="0"/>
    </xf>
    <xf numFmtId="0" fontId="24" fillId="0" borderId="0" xfId="0" applyFont="1" applyFill="1" applyAlignment="1" applyProtection="1">
      <alignment horizontal="justify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31" fillId="0" borderId="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63"/>
  <sheetViews>
    <sheetView workbookViewId="0">
      <pane xSplit="1" ySplit="5" topLeftCell="B35" activePane="bottomRight" state="frozen"/>
      <selection/>
      <selection pane="topRight"/>
      <selection pane="bottomLeft"/>
      <selection pane="bottomRight" activeCell="R38" sqref="R38"/>
    </sheetView>
  </sheetViews>
  <sheetFormatPr defaultColWidth="9" defaultRowHeight="14"/>
  <cols>
    <col min="1" max="1" width="7" style="111" customWidth="1"/>
    <col min="2" max="2" width="6.62727272727273" style="111" customWidth="1"/>
    <col min="3" max="3" width="6" style="111" customWidth="1"/>
    <col min="4" max="4" width="16.7545454545455" style="111" customWidth="1"/>
    <col min="5" max="5" width="8.87272727272727" style="111" customWidth="1"/>
    <col min="6" max="17" width="5" style="111" customWidth="1"/>
    <col min="18" max="16384" width="9" style="111"/>
  </cols>
  <sheetData>
    <row r="1" ht="14.25" customHeight="1" spans="1:3">
      <c r="A1" s="112" t="s">
        <v>0</v>
      </c>
      <c r="B1" s="112" t="s">
        <v>1</v>
      </c>
      <c r="C1" s="112"/>
    </row>
    <row r="2" ht="21" customHeight="1" spans="1:17">
      <c r="A2" s="113" t="s">
        <v>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ht="15" customHeight="1" spans="1:17">
      <c r="A3" s="114" t="s">
        <v>3</v>
      </c>
      <c r="B3" s="114"/>
      <c r="C3" s="114" t="s">
        <v>4</v>
      </c>
      <c r="D3" s="114" t="s">
        <v>5</v>
      </c>
      <c r="E3" s="114" t="s">
        <v>6</v>
      </c>
      <c r="F3" s="114" t="s">
        <v>7</v>
      </c>
      <c r="G3" s="114"/>
      <c r="H3" s="114"/>
      <c r="I3" s="114"/>
      <c r="J3" s="114" t="s">
        <v>8</v>
      </c>
      <c r="K3" s="114"/>
      <c r="L3" s="114"/>
      <c r="M3" s="114"/>
      <c r="N3" s="114"/>
      <c r="O3" s="114"/>
      <c r="P3" s="114"/>
      <c r="Q3" s="114"/>
    </row>
    <row r="4" ht="15" customHeight="1" spans="1:17">
      <c r="A4" s="114"/>
      <c r="B4" s="114"/>
      <c r="C4" s="114"/>
      <c r="D4" s="114"/>
      <c r="E4" s="114"/>
      <c r="F4" s="114" t="s">
        <v>9</v>
      </c>
      <c r="G4" s="114" t="s">
        <v>10</v>
      </c>
      <c r="H4" s="114" t="s">
        <v>11</v>
      </c>
      <c r="I4" s="114" t="s">
        <v>12</v>
      </c>
      <c r="J4" s="114" t="s">
        <v>13</v>
      </c>
      <c r="K4" s="114"/>
      <c r="L4" s="114" t="s">
        <v>14</v>
      </c>
      <c r="M4" s="114"/>
      <c r="N4" s="114" t="s">
        <v>15</v>
      </c>
      <c r="O4" s="114"/>
      <c r="P4" s="114" t="s">
        <v>16</v>
      </c>
      <c r="Q4" s="114"/>
    </row>
    <row r="5" ht="15" customHeight="1" spans="1:17">
      <c r="A5" s="114"/>
      <c r="B5" s="114"/>
      <c r="C5" s="114"/>
      <c r="D5" s="114"/>
      <c r="E5" s="114"/>
      <c r="F5" s="114"/>
      <c r="G5" s="114"/>
      <c r="H5" s="114"/>
      <c r="I5" s="114"/>
      <c r="J5" s="114">
        <v>1</v>
      </c>
      <c r="K5" s="114">
        <v>2</v>
      </c>
      <c r="L5" s="114">
        <v>3</v>
      </c>
      <c r="M5" s="114">
        <v>4</v>
      </c>
      <c r="N5" s="114">
        <v>5</v>
      </c>
      <c r="O5" s="114">
        <v>6</v>
      </c>
      <c r="P5" s="114">
        <v>7</v>
      </c>
      <c r="Q5" s="114">
        <v>8</v>
      </c>
    </row>
    <row r="6" ht="15" customHeight="1" spans="1:17">
      <c r="A6" s="115" t="s">
        <v>17</v>
      </c>
      <c r="B6" s="115"/>
      <c r="C6" s="116">
        <v>40</v>
      </c>
      <c r="D6" s="22" t="s">
        <v>18</v>
      </c>
      <c r="E6" s="22" t="s">
        <v>19</v>
      </c>
      <c r="F6" s="22">
        <v>1</v>
      </c>
      <c r="G6" s="22">
        <v>36</v>
      </c>
      <c r="H6" s="22">
        <v>4</v>
      </c>
      <c r="I6" s="22">
        <v>32</v>
      </c>
      <c r="J6" s="22">
        <v>2</v>
      </c>
      <c r="K6" s="22"/>
      <c r="L6" s="22"/>
      <c r="M6" s="22"/>
      <c r="N6" s="22"/>
      <c r="O6" s="22"/>
      <c r="P6" s="22"/>
      <c r="Q6" s="22"/>
    </row>
    <row r="7" ht="15" customHeight="1" spans="1:17">
      <c r="A7" s="115"/>
      <c r="B7" s="115"/>
      <c r="C7" s="116"/>
      <c r="D7" s="22" t="s">
        <v>20</v>
      </c>
      <c r="E7" s="22" t="s">
        <v>19</v>
      </c>
      <c r="F7" s="22">
        <v>1</v>
      </c>
      <c r="G7" s="22">
        <v>36</v>
      </c>
      <c r="H7" s="22">
        <v>4</v>
      </c>
      <c r="I7" s="22">
        <v>32</v>
      </c>
      <c r="J7" s="22"/>
      <c r="K7" s="22">
        <v>2</v>
      </c>
      <c r="L7" s="22"/>
      <c r="M7" s="22"/>
      <c r="N7" s="22"/>
      <c r="O7" s="22"/>
      <c r="P7" s="22"/>
      <c r="Q7" s="22"/>
    </row>
    <row r="8" ht="15" customHeight="1" spans="1:17">
      <c r="A8" s="115"/>
      <c r="B8" s="115"/>
      <c r="C8" s="116"/>
      <c r="D8" s="22" t="s">
        <v>21</v>
      </c>
      <c r="E8" s="22" t="s">
        <v>19</v>
      </c>
      <c r="F8" s="22">
        <v>1</v>
      </c>
      <c r="G8" s="22">
        <v>36</v>
      </c>
      <c r="H8" s="22">
        <v>4</v>
      </c>
      <c r="I8" s="22">
        <v>32</v>
      </c>
      <c r="J8" s="22"/>
      <c r="K8" s="22"/>
      <c r="L8" s="22">
        <v>2</v>
      </c>
      <c r="M8" s="22"/>
      <c r="N8" s="22"/>
      <c r="O8" s="22"/>
      <c r="P8" s="22"/>
      <c r="Q8" s="22"/>
    </row>
    <row r="9" ht="15" customHeight="1" spans="1:17">
      <c r="A9" s="115"/>
      <c r="B9" s="115"/>
      <c r="C9" s="116"/>
      <c r="D9" s="22" t="s">
        <v>22</v>
      </c>
      <c r="E9" s="22" t="s">
        <v>19</v>
      </c>
      <c r="F9" s="22">
        <v>1</v>
      </c>
      <c r="G9" s="22">
        <v>36</v>
      </c>
      <c r="H9" s="22">
        <v>4</v>
      </c>
      <c r="I9" s="22">
        <v>32</v>
      </c>
      <c r="J9" s="22"/>
      <c r="K9" s="22"/>
      <c r="L9" s="22"/>
      <c r="M9" s="22">
        <v>2</v>
      </c>
      <c r="N9" s="22"/>
      <c r="O9" s="22"/>
      <c r="P9" s="22"/>
      <c r="Q9" s="22"/>
    </row>
    <row r="10" ht="15" customHeight="1" spans="1:17">
      <c r="A10" s="115"/>
      <c r="B10" s="115"/>
      <c r="C10" s="116"/>
      <c r="D10" s="22" t="s">
        <v>23</v>
      </c>
      <c r="E10" s="22" t="s">
        <v>24</v>
      </c>
      <c r="F10" s="22">
        <v>4</v>
      </c>
      <c r="G10" s="22">
        <v>72</v>
      </c>
      <c r="H10" s="22">
        <v>72</v>
      </c>
      <c r="I10" s="22">
        <v>0</v>
      </c>
      <c r="J10" s="22">
        <v>4</v>
      </c>
      <c r="K10" s="22"/>
      <c r="L10" s="22"/>
      <c r="M10" s="22"/>
      <c r="N10" s="22"/>
      <c r="O10" s="22"/>
      <c r="P10" s="22"/>
      <c r="Q10" s="22"/>
    </row>
    <row r="11" ht="15" customHeight="1" spans="1:17">
      <c r="A11" s="115"/>
      <c r="B11" s="115"/>
      <c r="C11" s="116"/>
      <c r="D11" s="22" t="s">
        <v>25</v>
      </c>
      <c r="E11" s="22" t="s">
        <v>24</v>
      </c>
      <c r="F11" s="22">
        <v>4</v>
      </c>
      <c r="G11" s="22">
        <v>72</v>
      </c>
      <c r="H11" s="22">
        <v>72</v>
      </c>
      <c r="I11" s="22">
        <v>0</v>
      </c>
      <c r="J11" s="22"/>
      <c r="K11" s="22">
        <v>4</v>
      </c>
      <c r="L11" s="22"/>
      <c r="M11" s="22"/>
      <c r="N11" s="22"/>
      <c r="O11" s="22"/>
      <c r="P11" s="22"/>
      <c r="Q11" s="22"/>
    </row>
    <row r="12" ht="15" customHeight="1" spans="1:17">
      <c r="A12" s="115"/>
      <c r="B12" s="115"/>
      <c r="C12" s="116"/>
      <c r="D12" s="22" t="s">
        <v>26</v>
      </c>
      <c r="E12" s="22" t="s">
        <v>24</v>
      </c>
      <c r="F12" s="22">
        <v>4</v>
      </c>
      <c r="G12" s="22">
        <v>72</v>
      </c>
      <c r="H12" s="22">
        <v>72</v>
      </c>
      <c r="I12" s="22">
        <v>0</v>
      </c>
      <c r="J12" s="22"/>
      <c r="K12" s="22"/>
      <c r="L12" s="22">
        <v>4</v>
      </c>
      <c r="M12" s="22"/>
      <c r="N12" s="22"/>
      <c r="O12" s="22"/>
      <c r="P12" s="22"/>
      <c r="Q12" s="22"/>
    </row>
    <row r="13" ht="15" customHeight="1" spans="1:17">
      <c r="A13" s="115"/>
      <c r="B13" s="115"/>
      <c r="C13" s="116"/>
      <c r="D13" s="22" t="s">
        <v>27</v>
      </c>
      <c r="E13" s="22" t="s">
        <v>24</v>
      </c>
      <c r="F13" s="22">
        <v>4</v>
      </c>
      <c r="G13" s="22">
        <v>72</v>
      </c>
      <c r="H13" s="22">
        <v>72</v>
      </c>
      <c r="I13" s="22">
        <v>0</v>
      </c>
      <c r="J13" s="22"/>
      <c r="K13" s="22"/>
      <c r="L13" s="22"/>
      <c r="M13" s="22">
        <v>4</v>
      </c>
      <c r="N13" s="22"/>
      <c r="O13" s="22"/>
      <c r="P13" s="22"/>
      <c r="Q13" s="22"/>
    </row>
    <row r="14" ht="15" customHeight="1" spans="1:17">
      <c r="A14" s="115"/>
      <c r="B14" s="115"/>
      <c r="C14" s="116"/>
      <c r="D14" s="22" t="s">
        <v>28</v>
      </c>
      <c r="E14" s="22" t="s">
        <v>29</v>
      </c>
      <c r="F14" s="22">
        <v>3</v>
      </c>
      <c r="G14" s="22">
        <v>54</v>
      </c>
      <c r="H14" s="22">
        <v>54</v>
      </c>
      <c r="I14" s="22">
        <v>0</v>
      </c>
      <c r="J14" s="22">
        <v>3</v>
      </c>
      <c r="K14" s="22"/>
      <c r="L14" s="22"/>
      <c r="M14" s="22"/>
      <c r="N14" s="22"/>
      <c r="O14" s="22"/>
      <c r="P14" s="22"/>
      <c r="Q14" s="22"/>
    </row>
    <row r="15" ht="15" customHeight="1" spans="1:17">
      <c r="A15" s="115"/>
      <c r="B15" s="115"/>
      <c r="C15" s="116"/>
      <c r="D15" s="22" t="s">
        <v>30</v>
      </c>
      <c r="E15" s="22" t="s">
        <v>31</v>
      </c>
      <c r="F15" s="22">
        <v>3</v>
      </c>
      <c r="G15" s="22">
        <v>54</v>
      </c>
      <c r="H15" s="22">
        <v>54</v>
      </c>
      <c r="I15" s="22">
        <v>0</v>
      </c>
      <c r="J15" s="22"/>
      <c r="K15" s="22">
        <v>3</v>
      </c>
      <c r="L15" s="22"/>
      <c r="M15" s="22"/>
      <c r="N15" s="22"/>
      <c r="O15" s="22"/>
      <c r="P15" s="22"/>
      <c r="Q15" s="22"/>
    </row>
    <row r="16" ht="15" customHeight="1" spans="1:17">
      <c r="A16" s="115"/>
      <c r="B16" s="115"/>
      <c r="C16" s="116"/>
      <c r="D16" s="22" t="s">
        <v>32</v>
      </c>
      <c r="E16" s="22" t="s">
        <v>31</v>
      </c>
      <c r="F16" s="22">
        <v>3</v>
      </c>
      <c r="G16" s="22">
        <v>54</v>
      </c>
      <c r="H16" s="22">
        <v>54</v>
      </c>
      <c r="I16" s="22">
        <v>0</v>
      </c>
      <c r="J16" s="22"/>
      <c r="K16" s="22"/>
      <c r="L16" s="22"/>
      <c r="M16" s="22">
        <v>3</v>
      </c>
      <c r="N16" s="22"/>
      <c r="O16" s="22"/>
      <c r="P16" s="22"/>
      <c r="Q16" s="22"/>
    </row>
    <row r="17" ht="15" customHeight="1" spans="1:17">
      <c r="A17" s="115"/>
      <c r="B17" s="115"/>
      <c r="C17" s="116"/>
      <c r="D17" s="22" t="s">
        <v>33</v>
      </c>
      <c r="E17" s="22" t="s">
        <v>34</v>
      </c>
      <c r="F17" s="22">
        <v>3</v>
      </c>
      <c r="G17" s="22">
        <v>54</v>
      </c>
      <c r="H17" s="22">
        <v>54</v>
      </c>
      <c r="I17" s="22">
        <v>0</v>
      </c>
      <c r="J17" s="22"/>
      <c r="K17" s="22"/>
      <c r="L17" s="22">
        <v>3</v>
      </c>
      <c r="M17" s="22"/>
      <c r="N17" s="22"/>
      <c r="O17" s="22"/>
      <c r="P17" s="22"/>
      <c r="Q17" s="22"/>
    </row>
    <row r="18" ht="15" customHeight="1" spans="1:17">
      <c r="A18" s="115"/>
      <c r="B18" s="115"/>
      <c r="C18" s="116"/>
      <c r="D18" s="22" t="s">
        <v>35</v>
      </c>
      <c r="E18" s="22" t="s">
        <v>36</v>
      </c>
      <c r="F18" s="22">
        <v>2</v>
      </c>
      <c r="G18" s="22">
        <v>40</v>
      </c>
      <c r="H18" s="22">
        <v>0</v>
      </c>
      <c r="I18" s="22">
        <v>40</v>
      </c>
      <c r="J18" s="22"/>
      <c r="K18" s="22"/>
      <c r="L18" s="22">
        <v>2</v>
      </c>
      <c r="M18" s="22"/>
      <c r="N18" s="22"/>
      <c r="O18" s="22"/>
      <c r="P18" s="22"/>
      <c r="Q18" s="22"/>
    </row>
    <row r="19" ht="15" customHeight="1" spans="1:17">
      <c r="A19" s="115"/>
      <c r="B19" s="115"/>
      <c r="C19" s="116"/>
      <c r="D19" s="22" t="s">
        <v>37</v>
      </c>
      <c r="E19" s="22" t="s">
        <v>38</v>
      </c>
      <c r="F19" s="22">
        <v>2</v>
      </c>
      <c r="G19" s="22">
        <v>18</v>
      </c>
      <c r="H19" s="22">
        <v>18</v>
      </c>
      <c r="I19" s="22">
        <v>0</v>
      </c>
      <c r="J19" s="22">
        <v>2</v>
      </c>
      <c r="K19" s="22">
        <v>2</v>
      </c>
      <c r="L19" s="22"/>
      <c r="M19" s="22"/>
      <c r="N19" s="22"/>
      <c r="O19" s="22"/>
      <c r="P19" s="22"/>
      <c r="Q19" s="22"/>
    </row>
    <row r="20" ht="15" customHeight="1" spans="1:17">
      <c r="A20" s="115"/>
      <c r="B20" s="115"/>
      <c r="C20" s="116"/>
      <c r="D20" s="22" t="s">
        <v>39</v>
      </c>
      <c r="E20" s="22" t="s">
        <v>40</v>
      </c>
      <c r="F20" s="22">
        <v>2</v>
      </c>
      <c r="G20" s="22">
        <v>18</v>
      </c>
      <c r="H20" s="22">
        <v>18</v>
      </c>
      <c r="I20" s="22">
        <v>0</v>
      </c>
      <c r="J20" s="22"/>
      <c r="K20" s="22"/>
      <c r="L20" s="22">
        <v>2</v>
      </c>
      <c r="M20" s="22">
        <v>2</v>
      </c>
      <c r="N20" s="22"/>
      <c r="O20" s="22"/>
      <c r="P20" s="22"/>
      <c r="Q20" s="22"/>
    </row>
    <row r="21" ht="15" customHeight="1" spans="1:17">
      <c r="A21" s="115"/>
      <c r="B21" s="115"/>
      <c r="C21" s="116"/>
      <c r="D21" s="22" t="s">
        <v>41</v>
      </c>
      <c r="E21" s="22" t="s">
        <v>42</v>
      </c>
      <c r="F21" s="22">
        <v>2</v>
      </c>
      <c r="G21" s="22">
        <v>36</v>
      </c>
      <c r="H21" s="22">
        <v>36</v>
      </c>
      <c r="I21" s="22">
        <v>0</v>
      </c>
      <c r="J21" s="22"/>
      <c r="K21" s="22"/>
      <c r="L21" s="22"/>
      <c r="M21" s="22"/>
      <c r="N21" s="22">
        <v>2</v>
      </c>
      <c r="O21" s="22"/>
      <c r="P21" s="22"/>
      <c r="Q21" s="22"/>
    </row>
    <row r="22" ht="15" customHeight="1" spans="1:17">
      <c r="A22" s="115" t="s">
        <v>43</v>
      </c>
      <c r="B22" s="115"/>
      <c r="C22" s="115"/>
      <c r="D22" s="115"/>
      <c r="E22" s="115"/>
      <c r="F22" s="22">
        <f t="shared" ref="F22:N22" si="0">SUM(F6:F21)</f>
        <v>40</v>
      </c>
      <c r="G22" s="22">
        <f t="shared" si="0"/>
        <v>760</v>
      </c>
      <c r="H22" s="22">
        <f t="shared" si="0"/>
        <v>592</v>
      </c>
      <c r="I22" s="22">
        <f t="shared" si="0"/>
        <v>168</v>
      </c>
      <c r="J22" s="22">
        <f t="shared" si="0"/>
        <v>11</v>
      </c>
      <c r="K22" s="22">
        <f t="shared" si="0"/>
        <v>11</v>
      </c>
      <c r="L22" s="22">
        <f t="shared" si="0"/>
        <v>13</v>
      </c>
      <c r="M22" s="22">
        <f t="shared" si="0"/>
        <v>11</v>
      </c>
      <c r="N22" s="22">
        <f t="shared" si="0"/>
        <v>2</v>
      </c>
      <c r="O22" s="22">
        <v>0</v>
      </c>
      <c r="P22" s="22">
        <v>0</v>
      </c>
      <c r="Q22" s="22">
        <v>0</v>
      </c>
    </row>
    <row r="23" ht="15" customHeight="1" spans="1:17">
      <c r="A23" s="115" t="s">
        <v>44</v>
      </c>
      <c r="B23" s="115"/>
      <c r="C23" s="116" t="s">
        <v>45</v>
      </c>
      <c r="D23" s="116"/>
      <c r="E23" s="116"/>
      <c r="F23" s="116"/>
      <c r="G23" s="116"/>
      <c r="H23" s="116"/>
      <c r="I23" s="116"/>
      <c r="J23" s="119">
        <v>2</v>
      </c>
      <c r="K23" s="120"/>
      <c r="L23" s="120"/>
      <c r="M23" s="120"/>
      <c r="N23" s="120"/>
      <c r="O23" s="120"/>
      <c r="P23" s="120"/>
      <c r="Q23" s="125"/>
    </row>
    <row r="24" s="50" customFormat="1" ht="15" customHeight="1" spans="1:17">
      <c r="A24" s="117" t="s">
        <v>46</v>
      </c>
      <c r="B24" s="117"/>
      <c r="C24" s="118" t="s">
        <v>47</v>
      </c>
      <c r="D24" s="118"/>
      <c r="E24" s="118"/>
      <c r="F24" s="118"/>
      <c r="G24" s="118"/>
      <c r="H24" s="118"/>
      <c r="I24" s="118"/>
      <c r="J24" s="117">
        <v>0</v>
      </c>
      <c r="K24" s="117">
        <v>2</v>
      </c>
      <c r="L24" s="117">
        <v>4</v>
      </c>
      <c r="M24" s="124">
        <v>4</v>
      </c>
      <c r="N24" s="124">
        <v>3</v>
      </c>
      <c r="O24" s="124"/>
      <c r="P24" s="124"/>
      <c r="Q24" s="124"/>
    </row>
    <row r="25" customFormat="1" ht="30" customHeight="1" spans="1:17">
      <c r="A25" s="119" t="s">
        <v>48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5"/>
    </row>
    <row r="26" s="50" customFormat="1" ht="50.1" customHeight="1" spans="1:17">
      <c r="A26" s="22" t="s">
        <v>49</v>
      </c>
      <c r="B26" s="22" t="s">
        <v>50</v>
      </c>
      <c r="C26" s="116">
        <v>24</v>
      </c>
      <c r="D26" s="14" t="s">
        <v>51</v>
      </c>
      <c r="E26" s="14" t="s">
        <v>52</v>
      </c>
      <c r="F26" s="15">
        <v>2</v>
      </c>
      <c r="G26" s="15">
        <v>36</v>
      </c>
      <c r="H26" s="15">
        <v>18</v>
      </c>
      <c r="I26" s="15">
        <v>18</v>
      </c>
      <c r="J26" s="15">
        <v>2</v>
      </c>
      <c r="K26" s="15"/>
      <c r="L26" s="15"/>
      <c r="M26" s="15"/>
      <c r="N26" s="15"/>
      <c r="O26" s="15"/>
      <c r="P26" s="15"/>
      <c r="Q26" s="15"/>
    </row>
    <row r="27" s="50" customFormat="1" ht="50.1" customHeight="1" spans="1:17">
      <c r="A27" s="22"/>
      <c r="B27" s="22"/>
      <c r="C27" s="116"/>
      <c r="D27" s="14" t="s">
        <v>53</v>
      </c>
      <c r="E27" s="14" t="s">
        <v>54</v>
      </c>
      <c r="F27" s="15">
        <v>2</v>
      </c>
      <c r="G27" s="15">
        <v>36</v>
      </c>
      <c r="H27" s="15">
        <v>18</v>
      </c>
      <c r="I27" s="15">
        <v>18</v>
      </c>
      <c r="J27" s="15"/>
      <c r="L27" s="15">
        <v>2</v>
      </c>
      <c r="M27" s="15"/>
      <c r="N27" s="15"/>
      <c r="O27" s="15"/>
      <c r="P27" s="15"/>
      <c r="Q27" s="15"/>
    </row>
    <row r="28" s="50" customFormat="1" ht="50.1" customHeight="1" spans="1:17">
      <c r="A28" s="22"/>
      <c r="B28" s="22"/>
      <c r="C28" s="116"/>
      <c r="D28" s="14" t="s">
        <v>55</v>
      </c>
      <c r="E28" s="14" t="s">
        <v>56</v>
      </c>
      <c r="F28" s="15">
        <v>2</v>
      </c>
      <c r="G28" s="15">
        <v>36</v>
      </c>
      <c r="H28" s="15">
        <v>18</v>
      </c>
      <c r="I28" s="15">
        <v>18</v>
      </c>
      <c r="J28" s="15">
        <v>2</v>
      </c>
      <c r="K28" s="15"/>
      <c r="L28" s="15"/>
      <c r="M28" s="15"/>
      <c r="N28" s="15"/>
      <c r="O28" s="15"/>
      <c r="P28" s="15"/>
      <c r="Q28" s="15"/>
    </row>
    <row r="29" s="50" customFormat="1" ht="50.1" customHeight="1" spans="1:17">
      <c r="A29" s="22"/>
      <c r="B29" s="22"/>
      <c r="C29" s="116"/>
      <c r="D29" s="14" t="s">
        <v>57</v>
      </c>
      <c r="E29" s="14" t="s">
        <v>58</v>
      </c>
      <c r="F29" s="15">
        <v>3</v>
      </c>
      <c r="G29" s="15">
        <v>54</v>
      </c>
      <c r="H29" s="15">
        <v>36</v>
      </c>
      <c r="I29" s="15">
        <v>18</v>
      </c>
      <c r="J29" s="15"/>
      <c r="K29" s="15">
        <v>3</v>
      </c>
      <c r="L29" s="15"/>
      <c r="M29" s="15"/>
      <c r="N29" s="15"/>
      <c r="O29" s="15"/>
      <c r="P29" s="15"/>
      <c r="Q29" s="15"/>
    </row>
    <row r="30" s="50" customFormat="1" ht="50.1" customHeight="1" spans="1:17">
      <c r="A30" s="22"/>
      <c r="B30" s="22"/>
      <c r="C30" s="116"/>
      <c r="D30" s="14" t="s">
        <v>59</v>
      </c>
      <c r="E30" s="14" t="s">
        <v>60</v>
      </c>
      <c r="F30" s="15">
        <v>2</v>
      </c>
      <c r="G30" s="15">
        <v>36</v>
      </c>
      <c r="H30" s="15">
        <v>18</v>
      </c>
      <c r="I30" s="15">
        <v>18</v>
      </c>
      <c r="J30" s="15">
        <v>2</v>
      </c>
      <c r="K30" s="15"/>
      <c r="L30" s="15"/>
      <c r="M30" s="15"/>
      <c r="N30" s="15"/>
      <c r="O30" s="15"/>
      <c r="P30" s="15"/>
      <c r="Q30" s="15"/>
    </row>
    <row r="31" s="50" customFormat="1" ht="50.1" customHeight="1" spans="1:17">
      <c r="A31" s="22"/>
      <c r="B31" s="22"/>
      <c r="C31" s="116"/>
      <c r="D31" s="14" t="s">
        <v>61</v>
      </c>
      <c r="E31" s="14" t="s">
        <v>62</v>
      </c>
      <c r="F31" s="15">
        <v>2</v>
      </c>
      <c r="G31" s="15">
        <v>36</v>
      </c>
      <c r="H31" s="15">
        <v>18</v>
      </c>
      <c r="I31" s="15">
        <v>18</v>
      </c>
      <c r="J31" s="15"/>
      <c r="K31" s="15"/>
      <c r="L31" s="15">
        <v>2</v>
      </c>
      <c r="M31" s="15"/>
      <c r="N31" s="15"/>
      <c r="O31" s="15"/>
      <c r="P31" s="15"/>
      <c r="Q31" s="15"/>
    </row>
    <row r="32" s="50" customFormat="1" ht="50.1" customHeight="1" spans="1:17">
      <c r="A32" s="22"/>
      <c r="B32" s="22"/>
      <c r="C32" s="116"/>
      <c r="D32" s="14" t="s">
        <v>63</v>
      </c>
      <c r="E32" s="14" t="s">
        <v>64</v>
      </c>
      <c r="F32" s="15">
        <v>2</v>
      </c>
      <c r="G32" s="15">
        <v>36</v>
      </c>
      <c r="H32" s="15">
        <v>18</v>
      </c>
      <c r="I32" s="15">
        <v>18</v>
      </c>
      <c r="J32" s="15"/>
      <c r="K32" s="15">
        <v>2</v>
      </c>
      <c r="L32" s="15"/>
      <c r="M32" s="15"/>
      <c r="N32" s="15"/>
      <c r="O32" s="15"/>
      <c r="P32" s="15"/>
      <c r="Q32" s="15"/>
    </row>
    <row r="33" s="50" customFormat="1" ht="50.1" customHeight="1" spans="1:17">
      <c r="A33" s="22"/>
      <c r="B33" s="22"/>
      <c r="C33" s="116"/>
      <c r="D33" s="14" t="s">
        <v>65</v>
      </c>
      <c r="E33" s="16" t="s">
        <v>66</v>
      </c>
      <c r="F33" s="15">
        <v>2</v>
      </c>
      <c r="G33" s="15">
        <v>36</v>
      </c>
      <c r="H33" s="15">
        <v>18</v>
      </c>
      <c r="I33" s="15">
        <v>18</v>
      </c>
      <c r="J33" s="15"/>
      <c r="K33" s="15"/>
      <c r="L33" s="15"/>
      <c r="M33" s="15">
        <v>2</v>
      </c>
      <c r="N33" s="15"/>
      <c r="O33" s="15"/>
      <c r="P33" s="15"/>
      <c r="Q33" s="15"/>
    </row>
    <row r="34" s="50" customFormat="1" ht="75" customHeight="1" spans="1:17">
      <c r="A34" s="22"/>
      <c r="B34" s="22"/>
      <c r="C34" s="116"/>
      <c r="D34" s="14" t="s">
        <v>67</v>
      </c>
      <c r="E34" s="14" t="s">
        <v>68</v>
      </c>
      <c r="F34" s="15">
        <v>3</v>
      </c>
      <c r="G34" s="15">
        <v>54</v>
      </c>
      <c r="H34" s="15">
        <v>36</v>
      </c>
      <c r="I34" s="15">
        <v>18</v>
      </c>
      <c r="J34" s="15"/>
      <c r="K34" s="15">
        <v>3</v>
      </c>
      <c r="M34" s="15"/>
      <c r="N34" s="15"/>
      <c r="O34" s="15"/>
      <c r="P34" s="15"/>
      <c r="Q34" s="15"/>
    </row>
    <row r="35" s="50" customFormat="1" ht="74.25" customHeight="1" spans="1:17">
      <c r="A35" s="22"/>
      <c r="B35" s="22"/>
      <c r="C35" s="116"/>
      <c r="D35" s="14" t="s">
        <v>69</v>
      </c>
      <c r="E35" s="14" t="s">
        <v>70</v>
      </c>
      <c r="F35" s="15">
        <v>2</v>
      </c>
      <c r="G35" s="15">
        <v>36</v>
      </c>
      <c r="H35" s="15">
        <v>18</v>
      </c>
      <c r="I35" s="15">
        <v>18</v>
      </c>
      <c r="J35" s="15"/>
      <c r="K35" s="15"/>
      <c r="L35" s="15"/>
      <c r="M35" s="15">
        <v>2</v>
      </c>
      <c r="N35" s="15"/>
      <c r="O35" s="15"/>
      <c r="P35" s="15"/>
      <c r="Q35" s="15"/>
    </row>
    <row r="36" s="50" customFormat="1" ht="50.1" customHeight="1" spans="1:17">
      <c r="A36" s="22"/>
      <c r="B36" s="22"/>
      <c r="C36" s="116"/>
      <c r="D36" s="14" t="s">
        <v>71</v>
      </c>
      <c r="E36" s="16" t="s">
        <v>72</v>
      </c>
      <c r="F36" s="15">
        <v>2</v>
      </c>
      <c r="G36" s="15">
        <v>40</v>
      </c>
      <c r="H36" s="15">
        <v>20</v>
      </c>
      <c r="I36" s="15">
        <v>20</v>
      </c>
      <c r="J36" s="15"/>
      <c r="K36" s="15">
        <v>2</v>
      </c>
      <c r="L36" s="15"/>
      <c r="M36" s="15"/>
      <c r="N36" s="15"/>
      <c r="O36" s="15"/>
      <c r="P36" s="15"/>
      <c r="Q36" s="15"/>
    </row>
    <row r="37" s="50" customFormat="1" ht="15" customHeight="1" spans="1:17">
      <c r="A37" s="22"/>
      <c r="B37" s="22" t="s">
        <v>73</v>
      </c>
      <c r="C37" s="22"/>
      <c r="D37" s="22"/>
      <c r="E37" s="22"/>
      <c r="F37" s="23">
        <f>SUM(F26:F36)</f>
        <v>24</v>
      </c>
      <c r="G37" s="23">
        <f t="shared" ref="G37:Q37" si="1">SUM(G26:G36)</f>
        <v>436</v>
      </c>
      <c r="H37" s="23">
        <f t="shared" si="1"/>
        <v>236</v>
      </c>
      <c r="I37" s="23">
        <f t="shared" si="1"/>
        <v>200</v>
      </c>
      <c r="J37" s="23">
        <f t="shared" si="1"/>
        <v>6</v>
      </c>
      <c r="K37" s="23">
        <f t="shared" si="1"/>
        <v>10</v>
      </c>
      <c r="L37" s="23">
        <f t="shared" si="1"/>
        <v>4</v>
      </c>
      <c r="M37" s="23">
        <f t="shared" si="1"/>
        <v>4</v>
      </c>
      <c r="N37" s="23">
        <f t="shared" si="1"/>
        <v>0</v>
      </c>
      <c r="O37" s="23">
        <f t="shared" si="1"/>
        <v>0</v>
      </c>
      <c r="P37" s="23">
        <f t="shared" si="1"/>
        <v>0</v>
      </c>
      <c r="Q37" s="23">
        <f t="shared" si="1"/>
        <v>0</v>
      </c>
    </row>
    <row r="38" s="50" customFormat="1" ht="15" customHeight="1" spans="1:17">
      <c r="A38" s="22"/>
      <c r="B38" s="121" t="s">
        <v>74</v>
      </c>
      <c r="C38" s="118">
        <v>25</v>
      </c>
      <c r="D38" s="22" t="s">
        <v>75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="50" customFormat="1" ht="45" customHeight="1" spans="1:17">
      <c r="A39" s="22"/>
      <c r="B39" s="122"/>
      <c r="C39" s="123"/>
      <c r="D39" s="14" t="s">
        <v>76</v>
      </c>
      <c r="E39" s="14" t="s">
        <v>77</v>
      </c>
      <c r="F39" s="15">
        <v>1</v>
      </c>
      <c r="G39" s="15">
        <v>20</v>
      </c>
      <c r="H39" s="15">
        <v>0</v>
      </c>
      <c r="I39" s="15">
        <v>20</v>
      </c>
      <c r="J39" s="15"/>
      <c r="K39" s="15"/>
      <c r="L39" s="15">
        <v>2</v>
      </c>
      <c r="M39" s="15"/>
      <c r="N39" s="15"/>
      <c r="O39" s="15"/>
      <c r="P39" s="15"/>
      <c r="Q39" s="15"/>
    </row>
    <row r="40" s="50" customFormat="1" ht="45" customHeight="1" spans="1:17">
      <c r="A40" s="22"/>
      <c r="B40" s="122"/>
      <c r="C40" s="123"/>
      <c r="D40" s="14" t="s">
        <v>78</v>
      </c>
      <c r="E40" s="14" t="s">
        <v>79</v>
      </c>
      <c r="F40" s="15">
        <v>2</v>
      </c>
      <c r="G40" s="15">
        <v>36</v>
      </c>
      <c r="H40" s="15">
        <v>18</v>
      </c>
      <c r="I40" s="15">
        <v>18</v>
      </c>
      <c r="J40" s="15"/>
      <c r="K40" s="15"/>
      <c r="L40" s="15">
        <v>2</v>
      </c>
      <c r="M40" s="15"/>
      <c r="N40" s="15"/>
      <c r="O40" s="15"/>
      <c r="P40" s="15"/>
      <c r="Q40" s="15"/>
    </row>
    <row r="41" s="50" customFormat="1" ht="45" customHeight="1" spans="1:17">
      <c r="A41" s="22"/>
      <c r="B41" s="122"/>
      <c r="C41" s="123"/>
      <c r="D41" s="14" t="s">
        <v>80</v>
      </c>
      <c r="E41" s="14" t="s">
        <v>81</v>
      </c>
      <c r="F41" s="15">
        <v>2</v>
      </c>
      <c r="G41" s="15">
        <v>36</v>
      </c>
      <c r="H41" s="15">
        <v>18</v>
      </c>
      <c r="I41" s="15">
        <v>18</v>
      </c>
      <c r="J41" s="15"/>
      <c r="K41" s="15"/>
      <c r="L41" s="15"/>
      <c r="M41" s="15">
        <v>2</v>
      </c>
      <c r="N41" s="15"/>
      <c r="O41" s="15"/>
      <c r="P41" s="15"/>
      <c r="Q41" s="15"/>
    </row>
    <row r="42" s="50" customFormat="1" ht="45" customHeight="1" spans="1:17">
      <c r="A42" s="22"/>
      <c r="B42" s="122"/>
      <c r="C42" s="123"/>
      <c r="D42" s="14" t="s">
        <v>82</v>
      </c>
      <c r="E42" s="14" t="s">
        <v>83</v>
      </c>
      <c r="F42" s="15">
        <v>3</v>
      </c>
      <c r="G42" s="15">
        <v>60</v>
      </c>
      <c r="H42" s="15">
        <v>40</v>
      </c>
      <c r="I42" s="15">
        <v>20</v>
      </c>
      <c r="J42" s="15"/>
      <c r="K42" s="15"/>
      <c r="L42" s="15">
        <v>3</v>
      </c>
      <c r="M42" s="15"/>
      <c r="N42" s="15"/>
      <c r="O42" s="15"/>
      <c r="P42" s="15"/>
      <c r="Q42" s="15"/>
    </row>
    <row r="43" s="50" customFormat="1" ht="45" customHeight="1" spans="1:17">
      <c r="A43" s="22"/>
      <c r="B43" s="122"/>
      <c r="C43" s="123"/>
      <c r="D43" s="14" t="s">
        <v>84</v>
      </c>
      <c r="E43" s="14" t="s">
        <v>85</v>
      </c>
      <c r="F43" s="15">
        <v>2</v>
      </c>
      <c r="G43" s="15">
        <v>36</v>
      </c>
      <c r="H43" s="15">
        <v>18</v>
      </c>
      <c r="I43" s="15">
        <v>18</v>
      </c>
      <c r="J43" s="15"/>
      <c r="K43" s="15"/>
      <c r="L43" s="15">
        <v>2</v>
      </c>
      <c r="M43" s="15"/>
      <c r="N43" s="15"/>
      <c r="O43" s="15"/>
      <c r="P43" s="15"/>
      <c r="Q43" s="15"/>
    </row>
    <row r="44" s="50" customFormat="1" ht="45" customHeight="1" spans="1:17">
      <c r="A44" s="22"/>
      <c r="B44" s="122"/>
      <c r="C44" s="123"/>
      <c r="D44" s="14" t="s">
        <v>86</v>
      </c>
      <c r="E44" s="14" t="s">
        <v>87</v>
      </c>
      <c r="F44" s="15">
        <v>2</v>
      </c>
      <c r="G44" s="15">
        <v>36</v>
      </c>
      <c r="H44" s="15">
        <v>18</v>
      </c>
      <c r="I44" s="15">
        <v>18</v>
      </c>
      <c r="J44" s="15"/>
      <c r="K44" s="15"/>
      <c r="L44" s="15"/>
      <c r="M44" s="15">
        <v>2</v>
      </c>
      <c r="N44" s="15"/>
      <c r="O44" s="15"/>
      <c r="P44" s="15"/>
      <c r="Q44" s="15"/>
    </row>
    <row r="45" s="50" customFormat="1" ht="45" customHeight="1" spans="1:17">
      <c r="A45" s="22"/>
      <c r="B45" s="122"/>
      <c r="C45" s="123"/>
      <c r="D45" s="14" t="s">
        <v>88</v>
      </c>
      <c r="E45" s="14" t="s">
        <v>89</v>
      </c>
      <c r="F45" s="15">
        <v>2</v>
      </c>
      <c r="G45" s="15">
        <v>36</v>
      </c>
      <c r="H45" s="15">
        <v>18</v>
      </c>
      <c r="I45" s="15">
        <v>18</v>
      </c>
      <c r="J45" s="15"/>
      <c r="K45" s="15"/>
      <c r="L45" s="15"/>
      <c r="M45" s="15">
        <v>2</v>
      </c>
      <c r="N45" s="15"/>
      <c r="O45" s="15"/>
      <c r="P45" s="15"/>
      <c r="Q45" s="15"/>
    </row>
    <row r="46" s="50" customFormat="1" ht="45" customHeight="1" spans="1:17">
      <c r="A46" s="22"/>
      <c r="B46" s="122"/>
      <c r="C46" s="123"/>
      <c r="D46" s="15" t="s">
        <v>90</v>
      </c>
      <c r="E46" s="16" t="s">
        <v>91</v>
      </c>
      <c r="F46" s="15">
        <v>3</v>
      </c>
      <c r="G46" s="15">
        <v>54</v>
      </c>
      <c r="H46" s="15">
        <v>18</v>
      </c>
      <c r="I46" s="15">
        <v>36</v>
      </c>
      <c r="J46" s="15"/>
      <c r="K46" s="15"/>
      <c r="L46" s="15"/>
      <c r="M46" s="15"/>
      <c r="N46" s="15">
        <v>3</v>
      </c>
      <c r="O46" s="15"/>
      <c r="P46" s="15"/>
      <c r="Q46" s="15"/>
    </row>
    <row r="47" s="50" customFormat="1" ht="45" customHeight="1" spans="1:17">
      <c r="A47" s="22"/>
      <c r="B47" s="122"/>
      <c r="C47" s="123"/>
      <c r="D47" s="14" t="s">
        <v>92</v>
      </c>
      <c r="E47" s="14" t="s">
        <v>93</v>
      </c>
      <c r="F47" s="15">
        <v>2</v>
      </c>
      <c r="G47" s="15">
        <v>36</v>
      </c>
      <c r="H47" s="15">
        <v>18</v>
      </c>
      <c r="I47" s="15">
        <v>18</v>
      </c>
      <c r="J47" s="15"/>
      <c r="K47" s="15"/>
      <c r="L47" s="15"/>
      <c r="M47" s="15"/>
      <c r="N47" s="15"/>
      <c r="O47" s="15">
        <v>2</v>
      </c>
      <c r="P47" s="15"/>
      <c r="Q47" s="15"/>
    </row>
    <row r="48" s="50" customFormat="1" ht="45" customHeight="1" spans="1:17">
      <c r="A48" s="22"/>
      <c r="B48" s="122"/>
      <c r="C48" s="123"/>
      <c r="D48" s="14" t="s">
        <v>94</v>
      </c>
      <c r="E48" s="16" t="s">
        <v>95</v>
      </c>
      <c r="F48" s="15">
        <v>2</v>
      </c>
      <c r="G48" s="15">
        <v>36</v>
      </c>
      <c r="H48" s="15">
        <v>18</v>
      </c>
      <c r="I48" s="15">
        <v>18</v>
      </c>
      <c r="J48" s="15"/>
      <c r="K48" s="15"/>
      <c r="L48" s="15"/>
      <c r="M48" s="15"/>
      <c r="N48" s="15"/>
      <c r="O48" s="15">
        <v>2</v>
      </c>
      <c r="P48" s="15"/>
      <c r="Q48" s="15"/>
    </row>
    <row r="49" s="50" customFormat="1" ht="45" customHeight="1" spans="1:17">
      <c r="A49" s="22"/>
      <c r="B49" s="122"/>
      <c r="C49" s="123"/>
      <c r="D49" s="14" t="s">
        <v>96</v>
      </c>
      <c r="E49" s="14" t="s">
        <v>97</v>
      </c>
      <c r="F49" s="15">
        <v>2</v>
      </c>
      <c r="G49" s="15">
        <v>36</v>
      </c>
      <c r="H49" s="15">
        <v>18</v>
      </c>
      <c r="I49" s="15">
        <v>18</v>
      </c>
      <c r="J49" s="15"/>
      <c r="K49" s="15"/>
      <c r="L49" s="15">
        <v>2</v>
      </c>
      <c r="M49" s="15"/>
      <c r="N49" s="15"/>
      <c r="O49" s="15"/>
      <c r="P49" s="15"/>
      <c r="Q49" s="15"/>
    </row>
    <row r="50" s="50" customFormat="1" ht="45" customHeight="1" spans="1:17">
      <c r="A50" s="22"/>
      <c r="B50" s="122"/>
      <c r="C50" s="123"/>
      <c r="D50" s="14" t="s">
        <v>98</v>
      </c>
      <c r="E50" s="15" t="s">
        <v>99</v>
      </c>
      <c r="F50" s="15">
        <v>2</v>
      </c>
      <c r="G50" s="15">
        <v>36</v>
      </c>
      <c r="H50" s="15">
        <v>18</v>
      </c>
      <c r="I50" s="15">
        <v>18</v>
      </c>
      <c r="J50" s="15"/>
      <c r="K50" s="15"/>
      <c r="M50" s="15"/>
      <c r="N50" s="15">
        <v>2</v>
      </c>
      <c r="O50" s="15"/>
      <c r="P50" s="15"/>
      <c r="Q50" s="15"/>
    </row>
    <row r="51" s="50" customFormat="1" ht="45" customHeight="1" spans="1:17">
      <c r="A51" s="22"/>
      <c r="B51" s="122"/>
      <c r="C51" s="123"/>
      <c r="D51" s="14" t="s">
        <v>100</v>
      </c>
      <c r="E51" s="15"/>
      <c r="F51" s="17">
        <v>25</v>
      </c>
      <c r="G51" s="17">
        <f>G39+G40+G41+G42+G43+G44+G45+G46+G47+G48+G49+G50</f>
        <v>458</v>
      </c>
      <c r="H51" s="17">
        <f>H39+H40+H41+H42+H43+H44+H45+H46+H47+H48+H49+H50</f>
        <v>220</v>
      </c>
      <c r="I51" s="17">
        <f>I39+I40+I41+I42+I43+I44+I45+I46+I47+I48+I49+I50</f>
        <v>238</v>
      </c>
      <c r="J51" s="15">
        <v>0</v>
      </c>
      <c r="K51" s="15">
        <v>0</v>
      </c>
      <c r="L51" s="15">
        <f t="shared" ref="L51:Q51" si="2">SUM(L39:L50)</f>
        <v>11</v>
      </c>
      <c r="M51" s="15">
        <f t="shared" si="2"/>
        <v>6</v>
      </c>
      <c r="N51" s="15">
        <f t="shared" si="2"/>
        <v>5</v>
      </c>
      <c r="O51" s="15">
        <f t="shared" si="2"/>
        <v>4</v>
      </c>
      <c r="P51" s="15">
        <f t="shared" si="2"/>
        <v>0</v>
      </c>
      <c r="Q51" s="15">
        <f t="shared" si="2"/>
        <v>0</v>
      </c>
    </row>
    <row r="52" s="50" customFormat="1" ht="45" customHeight="1" spans="1:17">
      <c r="A52" s="22"/>
      <c r="B52" s="122"/>
      <c r="C52" s="123"/>
      <c r="D52" s="22" t="s">
        <v>101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="50" customFormat="1" ht="45" customHeight="1" spans="1:17">
      <c r="A53" s="22"/>
      <c r="B53" s="122"/>
      <c r="C53" s="123"/>
      <c r="D53" s="14" t="s">
        <v>76</v>
      </c>
      <c r="E53" s="15" t="s">
        <v>77</v>
      </c>
      <c r="F53" s="15">
        <v>1</v>
      </c>
      <c r="G53" s="15">
        <v>20</v>
      </c>
      <c r="H53" s="15">
        <v>0</v>
      </c>
      <c r="I53" s="15">
        <v>20</v>
      </c>
      <c r="J53" s="15"/>
      <c r="K53" s="15"/>
      <c r="L53" s="15">
        <v>2</v>
      </c>
      <c r="M53" s="15"/>
      <c r="N53" s="15"/>
      <c r="O53" s="15"/>
      <c r="P53" s="15"/>
      <c r="Q53" s="15"/>
    </row>
    <row r="54" s="50" customFormat="1" ht="45" customHeight="1" spans="1:17">
      <c r="A54" s="22"/>
      <c r="B54" s="122"/>
      <c r="C54" s="123"/>
      <c r="D54" s="14" t="s">
        <v>102</v>
      </c>
      <c r="E54" s="14" t="s">
        <v>103</v>
      </c>
      <c r="F54" s="15">
        <v>3</v>
      </c>
      <c r="G54" s="15">
        <v>54</v>
      </c>
      <c r="H54" s="15">
        <v>18</v>
      </c>
      <c r="I54" s="15">
        <v>36</v>
      </c>
      <c r="J54" s="15"/>
      <c r="K54" s="15"/>
      <c r="L54" s="15"/>
      <c r="M54" s="31">
        <v>3</v>
      </c>
      <c r="N54" s="15"/>
      <c r="O54" s="15"/>
      <c r="P54" s="15"/>
      <c r="Q54" s="15"/>
    </row>
    <row r="55" s="50" customFormat="1" ht="45" customHeight="1" spans="1:17">
      <c r="A55" s="22"/>
      <c r="B55" s="122"/>
      <c r="C55" s="123"/>
      <c r="D55" s="14" t="s">
        <v>104</v>
      </c>
      <c r="E55" s="14" t="s">
        <v>105</v>
      </c>
      <c r="F55" s="15">
        <v>2</v>
      </c>
      <c r="G55" s="15">
        <v>36</v>
      </c>
      <c r="H55" s="15">
        <v>18</v>
      </c>
      <c r="I55" s="15">
        <v>18</v>
      </c>
      <c r="J55" s="15"/>
      <c r="K55" s="15"/>
      <c r="L55" s="15"/>
      <c r="M55" s="31">
        <v>2</v>
      </c>
      <c r="N55" s="15"/>
      <c r="O55" s="15"/>
      <c r="P55" s="15"/>
      <c r="Q55" s="15"/>
    </row>
    <row r="56" s="50" customFormat="1" ht="45" customHeight="1" spans="1:17">
      <c r="A56" s="22"/>
      <c r="B56" s="122"/>
      <c r="C56" s="123"/>
      <c r="D56" s="14" t="s">
        <v>106</v>
      </c>
      <c r="E56" s="14" t="s">
        <v>107</v>
      </c>
      <c r="F56" s="15">
        <v>1</v>
      </c>
      <c r="G56" s="15">
        <v>20</v>
      </c>
      <c r="H56" s="15">
        <v>0</v>
      </c>
      <c r="I56" s="15">
        <v>20</v>
      </c>
      <c r="J56" s="15"/>
      <c r="K56" s="15"/>
      <c r="L56" s="15">
        <v>1</v>
      </c>
      <c r="M56" s="15"/>
      <c r="N56" s="15"/>
      <c r="O56" s="15"/>
      <c r="P56" s="15"/>
      <c r="Q56" s="15"/>
    </row>
    <row r="57" s="50" customFormat="1" ht="45" customHeight="1" spans="1:17">
      <c r="A57" s="22"/>
      <c r="B57" s="122"/>
      <c r="C57" s="123"/>
      <c r="D57" s="18" t="s">
        <v>82</v>
      </c>
      <c r="E57" s="18" t="s">
        <v>83</v>
      </c>
      <c r="F57" s="19">
        <v>3</v>
      </c>
      <c r="G57" s="20">
        <v>60</v>
      </c>
      <c r="H57" s="17">
        <v>40</v>
      </c>
      <c r="I57" s="17">
        <v>20</v>
      </c>
      <c r="J57" s="15"/>
      <c r="K57" s="15"/>
      <c r="L57" s="15">
        <v>3</v>
      </c>
      <c r="M57" s="15"/>
      <c r="N57" s="15"/>
      <c r="O57" s="15"/>
      <c r="P57" s="15"/>
      <c r="Q57" s="15"/>
    </row>
    <row r="58" s="50" customFormat="1" ht="45" customHeight="1" spans="1:17">
      <c r="A58" s="22"/>
      <c r="B58" s="122"/>
      <c r="C58" s="123"/>
      <c r="D58" s="14" t="s">
        <v>84</v>
      </c>
      <c r="E58" s="14" t="s">
        <v>85</v>
      </c>
      <c r="F58" s="15">
        <v>2</v>
      </c>
      <c r="G58" s="15">
        <v>36</v>
      </c>
      <c r="H58" s="15">
        <v>18</v>
      </c>
      <c r="I58" s="15">
        <v>18</v>
      </c>
      <c r="J58" s="15"/>
      <c r="K58" s="15"/>
      <c r="L58" s="15">
        <v>2</v>
      </c>
      <c r="M58" s="15"/>
      <c r="N58" s="15"/>
      <c r="O58" s="15"/>
      <c r="P58" s="15"/>
      <c r="Q58" s="15"/>
    </row>
    <row r="59" s="50" customFormat="1" ht="45" customHeight="1" spans="1:17">
      <c r="A59" s="22"/>
      <c r="B59" s="122"/>
      <c r="C59" s="123"/>
      <c r="D59" s="14" t="s">
        <v>86</v>
      </c>
      <c r="E59" s="14" t="s">
        <v>87</v>
      </c>
      <c r="F59" s="15">
        <v>2</v>
      </c>
      <c r="G59" s="15">
        <v>36</v>
      </c>
      <c r="H59" s="15">
        <v>18</v>
      </c>
      <c r="I59" s="15">
        <v>18</v>
      </c>
      <c r="J59" s="15"/>
      <c r="K59" s="15"/>
      <c r="L59" s="15"/>
      <c r="M59" s="15">
        <v>2</v>
      </c>
      <c r="N59" s="15"/>
      <c r="O59" s="15"/>
      <c r="P59" s="15"/>
      <c r="Q59" s="15"/>
    </row>
    <row r="60" s="50" customFormat="1" ht="45" customHeight="1" spans="1:17">
      <c r="A60" s="22"/>
      <c r="B60" s="122"/>
      <c r="C60" s="123"/>
      <c r="D60" s="14" t="s">
        <v>108</v>
      </c>
      <c r="E60" s="14" t="s">
        <v>109</v>
      </c>
      <c r="F60" s="15">
        <v>2</v>
      </c>
      <c r="G60" s="15">
        <v>36</v>
      </c>
      <c r="H60" s="15">
        <v>18</v>
      </c>
      <c r="I60" s="15">
        <v>18</v>
      </c>
      <c r="J60" s="15"/>
      <c r="K60" s="15"/>
      <c r="L60" s="15"/>
      <c r="M60" s="15"/>
      <c r="N60" s="15">
        <v>2</v>
      </c>
      <c r="O60" s="15"/>
      <c r="P60" s="15"/>
      <c r="Q60" s="15"/>
    </row>
    <row r="61" s="50" customFormat="1" ht="45" customHeight="1" spans="1:17">
      <c r="A61" s="22"/>
      <c r="B61" s="122"/>
      <c r="C61" s="123"/>
      <c r="D61" s="14" t="s">
        <v>110</v>
      </c>
      <c r="E61" s="14" t="s">
        <v>111</v>
      </c>
      <c r="F61" s="15">
        <v>2</v>
      </c>
      <c r="G61" s="15">
        <v>36</v>
      </c>
      <c r="H61" s="15">
        <v>18</v>
      </c>
      <c r="I61" s="15">
        <v>18</v>
      </c>
      <c r="J61" s="15"/>
      <c r="K61" s="15"/>
      <c r="L61" s="15"/>
      <c r="M61" s="15"/>
      <c r="N61" s="15"/>
      <c r="O61" s="15">
        <v>2</v>
      </c>
      <c r="P61" s="15"/>
      <c r="Q61" s="15"/>
    </row>
    <row r="62" s="50" customFormat="1" ht="45" customHeight="1" spans="1:17">
      <c r="A62" s="22"/>
      <c r="B62" s="122"/>
      <c r="C62" s="123"/>
      <c r="D62" s="14" t="s">
        <v>112</v>
      </c>
      <c r="E62" s="15" t="s">
        <v>113</v>
      </c>
      <c r="F62" s="15">
        <v>2</v>
      </c>
      <c r="G62" s="15">
        <v>36</v>
      </c>
      <c r="H62" s="15">
        <v>18</v>
      </c>
      <c r="I62" s="15">
        <v>18</v>
      </c>
      <c r="J62" s="15"/>
      <c r="K62" s="15"/>
      <c r="L62" s="15"/>
      <c r="M62" s="15"/>
      <c r="N62" s="15">
        <v>2</v>
      </c>
      <c r="O62" s="15"/>
      <c r="P62" s="15"/>
      <c r="Q62" s="15"/>
    </row>
    <row r="63" s="50" customFormat="1" ht="45" customHeight="1" spans="1:17">
      <c r="A63" s="22"/>
      <c r="B63" s="122"/>
      <c r="C63" s="123"/>
      <c r="D63" s="14" t="s">
        <v>114</v>
      </c>
      <c r="E63" s="14" t="s">
        <v>115</v>
      </c>
      <c r="F63" s="15">
        <v>3</v>
      </c>
      <c r="G63" s="15">
        <v>54</v>
      </c>
      <c r="H63" s="15">
        <v>18</v>
      </c>
      <c r="I63" s="15">
        <v>36</v>
      </c>
      <c r="J63" s="15"/>
      <c r="K63" s="15"/>
      <c r="L63" s="15"/>
      <c r="M63" s="15"/>
      <c r="N63" s="15"/>
      <c r="O63" s="15">
        <v>3</v>
      </c>
      <c r="P63" s="15"/>
      <c r="Q63" s="15"/>
    </row>
    <row r="64" s="50" customFormat="1" ht="45" customHeight="1" spans="1:17">
      <c r="A64" s="22"/>
      <c r="B64" s="122"/>
      <c r="C64" s="123"/>
      <c r="D64" s="14" t="s">
        <v>98</v>
      </c>
      <c r="E64" s="14" t="s">
        <v>99</v>
      </c>
      <c r="F64" s="15">
        <v>2</v>
      </c>
      <c r="G64" s="15">
        <v>36</v>
      </c>
      <c r="H64" s="15">
        <v>18</v>
      </c>
      <c r="I64" s="15">
        <v>18</v>
      </c>
      <c r="J64" s="15"/>
      <c r="K64" s="15"/>
      <c r="L64" s="15"/>
      <c r="M64" s="15"/>
      <c r="N64" s="15">
        <v>2</v>
      </c>
      <c r="O64" s="15"/>
      <c r="P64" s="15"/>
      <c r="Q64" s="15"/>
    </row>
    <row r="65" s="50" customFormat="1" ht="45" customHeight="1" spans="1:17">
      <c r="A65" s="22"/>
      <c r="B65" s="122"/>
      <c r="C65" s="123"/>
      <c r="D65" s="14" t="s">
        <v>100</v>
      </c>
      <c r="E65" s="14"/>
      <c r="F65" s="17">
        <f>SUM(F53:F64)</f>
        <v>25</v>
      </c>
      <c r="G65" s="17">
        <f>G53+G54+G55+G56+G57+G58+G59+G60+G61+G62+G63+G64</f>
        <v>460</v>
      </c>
      <c r="H65" s="17">
        <f>H53+H54+H55+H56+H57+H58+H59+H60+H61+H62+H63+H64</f>
        <v>202</v>
      </c>
      <c r="I65" s="17">
        <f>I53+I54+I55+I56+I57+I58+I59+I60+I61+I62+I63+I64</f>
        <v>258</v>
      </c>
      <c r="J65" s="15">
        <f t="shared" ref="J65:Q65" si="3">SUM(J53:J64)</f>
        <v>0</v>
      </c>
      <c r="K65" s="15">
        <f t="shared" si="3"/>
        <v>0</v>
      </c>
      <c r="L65" s="15">
        <f t="shared" si="3"/>
        <v>8</v>
      </c>
      <c r="M65" s="15">
        <f t="shared" si="3"/>
        <v>7</v>
      </c>
      <c r="N65" s="15">
        <f t="shared" si="3"/>
        <v>6</v>
      </c>
      <c r="O65" s="15">
        <f t="shared" si="3"/>
        <v>5</v>
      </c>
      <c r="P65" s="15">
        <f t="shared" si="3"/>
        <v>0</v>
      </c>
      <c r="Q65" s="15">
        <f t="shared" si="3"/>
        <v>0</v>
      </c>
    </row>
    <row r="66" s="50" customFormat="1" ht="45" customHeight="1" spans="1:17">
      <c r="A66" s="22"/>
      <c r="B66" s="122"/>
      <c r="C66" s="123"/>
      <c r="D66" s="14" t="s">
        <v>116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="50" customFormat="1" ht="45" customHeight="1" spans="1:17">
      <c r="A67" s="22"/>
      <c r="B67" s="122"/>
      <c r="C67" s="123"/>
      <c r="D67" s="14" t="s">
        <v>76</v>
      </c>
      <c r="E67" s="14" t="s">
        <v>77</v>
      </c>
      <c r="F67" s="15">
        <v>1</v>
      </c>
      <c r="G67" s="15">
        <v>20</v>
      </c>
      <c r="H67" s="15">
        <v>0</v>
      </c>
      <c r="I67" s="15">
        <v>20</v>
      </c>
      <c r="J67" s="15"/>
      <c r="K67" s="15"/>
      <c r="L67" s="15">
        <v>2</v>
      </c>
      <c r="M67" s="15"/>
      <c r="N67" s="15"/>
      <c r="O67" s="15"/>
      <c r="P67" s="15"/>
      <c r="Q67" s="15"/>
    </row>
    <row r="68" s="50" customFormat="1" ht="45" customHeight="1" spans="1:17">
      <c r="A68" s="22"/>
      <c r="B68" s="122"/>
      <c r="C68" s="123"/>
      <c r="D68" s="18" t="s">
        <v>82</v>
      </c>
      <c r="E68" s="18" t="s">
        <v>83</v>
      </c>
      <c r="F68" s="19">
        <v>3</v>
      </c>
      <c r="G68" s="20">
        <v>60</v>
      </c>
      <c r="H68" s="17">
        <v>40</v>
      </c>
      <c r="I68" s="17">
        <v>20</v>
      </c>
      <c r="J68" s="15"/>
      <c r="K68" s="15"/>
      <c r="L68" s="15">
        <v>3</v>
      </c>
      <c r="M68" s="15"/>
      <c r="N68" s="15"/>
      <c r="O68" s="15"/>
      <c r="P68" s="15"/>
      <c r="Q68" s="15"/>
    </row>
    <row r="69" s="50" customFormat="1" ht="45" customHeight="1" spans="1:17">
      <c r="A69" s="22"/>
      <c r="B69" s="122"/>
      <c r="C69" s="123"/>
      <c r="D69" s="14" t="s">
        <v>117</v>
      </c>
      <c r="E69" s="14" t="s">
        <v>118</v>
      </c>
      <c r="F69" s="15">
        <v>2</v>
      </c>
      <c r="G69" s="15">
        <v>40</v>
      </c>
      <c r="H69" s="15">
        <v>20</v>
      </c>
      <c r="I69" s="15">
        <v>20</v>
      </c>
      <c r="J69" s="15"/>
      <c r="K69" s="15"/>
      <c r="L69" s="15">
        <v>2</v>
      </c>
      <c r="M69" s="15"/>
      <c r="N69" s="15"/>
      <c r="O69" s="15"/>
      <c r="P69" s="15"/>
      <c r="Q69" s="15"/>
    </row>
    <row r="70" s="50" customFormat="1" ht="45" customHeight="1" spans="1:17">
      <c r="A70" s="22"/>
      <c r="B70" s="122"/>
      <c r="C70" s="123"/>
      <c r="D70" s="14" t="s">
        <v>86</v>
      </c>
      <c r="E70" s="14" t="s">
        <v>87</v>
      </c>
      <c r="F70" s="15">
        <v>2</v>
      </c>
      <c r="G70" s="15">
        <v>36</v>
      </c>
      <c r="H70" s="15">
        <v>18</v>
      </c>
      <c r="I70" s="15">
        <v>18</v>
      </c>
      <c r="J70" s="15"/>
      <c r="K70" s="15"/>
      <c r="L70" s="15"/>
      <c r="M70" s="32">
        <v>2</v>
      </c>
      <c r="N70" s="15"/>
      <c r="O70" s="15"/>
      <c r="P70" s="15"/>
      <c r="Q70" s="15"/>
    </row>
    <row r="71" s="50" customFormat="1" ht="45" customHeight="1" spans="1:17">
      <c r="A71" s="22"/>
      <c r="B71" s="122"/>
      <c r="C71" s="123"/>
      <c r="D71" s="14" t="s">
        <v>119</v>
      </c>
      <c r="E71" s="14" t="s">
        <v>120</v>
      </c>
      <c r="F71" s="15">
        <v>3</v>
      </c>
      <c r="G71" s="15">
        <v>54</v>
      </c>
      <c r="H71" s="15">
        <v>36</v>
      </c>
      <c r="I71" s="15">
        <v>18</v>
      </c>
      <c r="J71" s="15"/>
      <c r="K71" s="15"/>
      <c r="L71" s="15"/>
      <c r="M71" s="15"/>
      <c r="N71" s="15">
        <v>3</v>
      </c>
      <c r="O71" s="15"/>
      <c r="P71" s="15"/>
      <c r="Q71" s="15"/>
    </row>
    <row r="72" s="50" customFormat="1" ht="45" customHeight="1" spans="1:17">
      <c r="A72" s="22"/>
      <c r="B72" s="122"/>
      <c r="C72" s="123"/>
      <c r="D72" s="14" t="s">
        <v>121</v>
      </c>
      <c r="E72" s="14" t="s">
        <v>122</v>
      </c>
      <c r="F72" s="15">
        <v>3</v>
      </c>
      <c r="G72" s="15">
        <v>54</v>
      </c>
      <c r="H72" s="15">
        <v>18</v>
      </c>
      <c r="I72" s="15">
        <v>36</v>
      </c>
      <c r="J72" s="15"/>
      <c r="K72" s="15"/>
      <c r="L72" s="15"/>
      <c r="M72" s="15"/>
      <c r="N72" s="15">
        <v>3</v>
      </c>
      <c r="O72" s="15"/>
      <c r="P72" s="15"/>
      <c r="Q72" s="15"/>
    </row>
    <row r="73" s="50" customFormat="1" ht="45" customHeight="1" spans="1:17">
      <c r="A73" s="22"/>
      <c r="B73" s="122"/>
      <c r="C73" s="123"/>
      <c r="D73" s="14" t="s">
        <v>123</v>
      </c>
      <c r="E73" s="14" t="s">
        <v>124</v>
      </c>
      <c r="F73" s="15">
        <v>2</v>
      </c>
      <c r="G73" s="15">
        <v>36</v>
      </c>
      <c r="H73" s="15">
        <v>18</v>
      </c>
      <c r="I73" s="15">
        <v>18</v>
      </c>
      <c r="J73" s="15"/>
      <c r="K73" s="15"/>
      <c r="L73" s="15"/>
      <c r="M73" s="15"/>
      <c r="N73" s="15"/>
      <c r="O73" s="15">
        <v>2</v>
      </c>
      <c r="P73" s="15"/>
      <c r="Q73" s="15"/>
    </row>
    <row r="74" s="50" customFormat="1" ht="45" customHeight="1" spans="1:17">
      <c r="A74" s="22"/>
      <c r="B74" s="122"/>
      <c r="C74" s="123"/>
      <c r="D74" s="14" t="s">
        <v>125</v>
      </c>
      <c r="E74" s="14" t="s">
        <v>126</v>
      </c>
      <c r="F74" s="15">
        <v>2</v>
      </c>
      <c r="G74" s="15">
        <v>36</v>
      </c>
      <c r="H74" s="15">
        <v>18</v>
      </c>
      <c r="I74" s="15">
        <v>18</v>
      </c>
      <c r="J74" s="15"/>
      <c r="K74" s="15"/>
      <c r="L74" s="15"/>
      <c r="M74" s="15">
        <v>2</v>
      </c>
      <c r="N74" s="15"/>
      <c r="O74" s="15"/>
      <c r="P74" s="15"/>
      <c r="Q74" s="15"/>
    </row>
    <row r="75" s="50" customFormat="1" ht="45" customHeight="1" spans="1:17">
      <c r="A75" s="22"/>
      <c r="B75" s="122"/>
      <c r="C75" s="123"/>
      <c r="D75" s="14" t="s">
        <v>127</v>
      </c>
      <c r="E75" s="14" t="s">
        <v>128</v>
      </c>
      <c r="F75" s="15">
        <v>3</v>
      </c>
      <c r="G75" s="15">
        <v>60</v>
      </c>
      <c r="H75" s="15">
        <v>20</v>
      </c>
      <c r="I75" s="15">
        <v>40</v>
      </c>
      <c r="J75" s="15"/>
      <c r="K75" s="15"/>
      <c r="L75" s="15"/>
      <c r="M75" s="15"/>
      <c r="N75" s="15"/>
      <c r="O75" s="15">
        <v>3</v>
      </c>
      <c r="P75" s="15"/>
      <c r="Q75" s="15"/>
    </row>
    <row r="76" s="50" customFormat="1" ht="45" customHeight="1" spans="1:22">
      <c r="A76" s="22"/>
      <c r="B76" s="122"/>
      <c r="C76" s="123"/>
      <c r="D76" s="15" t="s">
        <v>129</v>
      </c>
      <c r="E76" s="14" t="s">
        <v>130</v>
      </c>
      <c r="F76" s="15">
        <v>2</v>
      </c>
      <c r="G76" s="15">
        <v>36</v>
      </c>
      <c r="H76" s="15">
        <v>18</v>
      </c>
      <c r="I76" s="15">
        <v>18</v>
      </c>
      <c r="J76" s="15"/>
      <c r="K76" s="15"/>
      <c r="L76" s="15"/>
      <c r="M76" s="15"/>
      <c r="N76" s="15"/>
      <c r="O76" s="15">
        <v>2</v>
      </c>
      <c r="P76" s="15"/>
      <c r="Q76" s="15"/>
      <c r="S76" s="130"/>
      <c r="T76" s="130"/>
      <c r="U76" s="130"/>
      <c r="V76" s="130"/>
    </row>
    <row r="77" s="50" customFormat="1" ht="45" customHeight="1" spans="1:22">
      <c r="A77" s="22"/>
      <c r="B77" s="122"/>
      <c r="C77" s="123"/>
      <c r="D77" s="15" t="s">
        <v>98</v>
      </c>
      <c r="E77" s="14" t="s">
        <v>99</v>
      </c>
      <c r="F77" s="15">
        <v>2</v>
      </c>
      <c r="G77" s="15">
        <v>36</v>
      </c>
      <c r="H77" s="15">
        <v>18</v>
      </c>
      <c r="I77" s="15">
        <v>18</v>
      </c>
      <c r="J77" s="15"/>
      <c r="K77" s="15"/>
      <c r="L77" s="15"/>
      <c r="M77" s="15"/>
      <c r="N77" s="15">
        <v>2</v>
      </c>
      <c r="O77" s="15"/>
      <c r="P77" s="15"/>
      <c r="Q77" s="15"/>
      <c r="S77" s="130"/>
      <c r="T77" s="130"/>
      <c r="U77" s="130"/>
      <c r="V77" s="130"/>
    </row>
    <row r="78" s="50" customFormat="1" ht="45" customHeight="1" spans="1:17">
      <c r="A78" s="22"/>
      <c r="B78" s="126"/>
      <c r="C78" s="127"/>
      <c r="D78" s="22" t="s">
        <v>100</v>
      </c>
      <c r="E78" s="22"/>
      <c r="F78" s="21">
        <f>SUM(F67:F77)</f>
        <v>25</v>
      </c>
      <c r="G78" s="21">
        <f>G67+G68+G69+G70+G71+G72+G73+G74+G75+G76+G77</f>
        <v>468</v>
      </c>
      <c r="H78" s="21">
        <f>H67+H68+H69+H70+H71+H72+H73+H74+H75+H76+H77</f>
        <v>224</v>
      </c>
      <c r="I78" s="21">
        <f>I67+I68+I69+I70+I71+I72+I73+I74+I75+I76+I77</f>
        <v>244</v>
      </c>
      <c r="J78" s="23">
        <f>SUM(J67:J77)</f>
        <v>0</v>
      </c>
      <c r="K78" s="129">
        <f>SUM(K67:K77)</f>
        <v>0</v>
      </c>
      <c r="L78" s="23">
        <f t="shared" ref="K78:Q78" si="4">SUM(L67:L77)</f>
        <v>7</v>
      </c>
      <c r="M78" s="23">
        <f t="shared" si="4"/>
        <v>4</v>
      </c>
      <c r="N78" s="23">
        <f t="shared" si="4"/>
        <v>8</v>
      </c>
      <c r="O78" s="23">
        <f t="shared" si="4"/>
        <v>7</v>
      </c>
      <c r="P78" s="23">
        <f t="shared" si="4"/>
        <v>0</v>
      </c>
      <c r="Q78" s="23">
        <f t="shared" si="4"/>
        <v>0</v>
      </c>
    </row>
    <row r="79" s="50" customFormat="1" ht="15" customHeight="1" spans="1:17">
      <c r="A79" s="22"/>
      <c r="B79" s="22" t="s">
        <v>131</v>
      </c>
      <c r="C79" s="22"/>
      <c r="D79" s="22"/>
      <c r="E79" s="22"/>
      <c r="F79" s="23">
        <v>75</v>
      </c>
      <c r="G79" s="24">
        <f>G78+G65+G51</f>
        <v>1386</v>
      </c>
      <c r="H79" s="24">
        <f>H78+H65+H51</f>
        <v>646</v>
      </c>
      <c r="I79" s="24">
        <f>I78+I65+I51</f>
        <v>740</v>
      </c>
      <c r="J79" s="23">
        <f>SUM(J39:J50)</f>
        <v>0</v>
      </c>
      <c r="K79" s="23">
        <f>SUM(K39:K50)</f>
        <v>0</v>
      </c>
      <c r="L79" s="23">
        <f t="shared" ref="L79:Q79" si="5">SUM(L65,L51,L78)</f>
        <v>26</v>
      </c>
      <c r="M79" s="23">
        <f t="shared" si="5"/>
        <v>17</v>
      </c>
      <c r="N79" s="23">
        <f t="shared" si="5"/>
        <v>19</v>
      </c>
      <c r="O79" s="23">
        <f t="shared" si="5"/>
        <v>16</v>
      </c>
      <c r="P79" s="23">
        <f t="shared" si="5"/>
        <v>0</v>
      </c>
      <c r="Q79" s="23">
        <f t="shared" si="5"/>
        <v>0</v>
      </c>
    </row>
    <row r="80" s="50" customFormat="1" ht="42.75" customHeight="1" spans="1:17">
      <c r="A80" s="22"/>
      <c r="B80" s="22" t="s">
        <v>132</v>
      </c>
      <c r="C80" s="22">
        <v>4</v>
      </c>
      <c r="D80" s="22" t="s">
        <v>132</v>
      </c>
      <c r="E80" s="14" t="s">
        <v>133</v>
      </c>
      <c r="F80" s="15">
        <v>4</v>
      </c>
      <c r="G80" s="15">
        <v>80</v>
      </c>
      <c r="H80" s="15">
        <v>0</v>
      </c>
      <c r="I80" s="15">
        <v>80</v>
      </c>
      <c r="J80" s="15"/>
      <c r="K80" s="15"/>
      <c r="L80" s="15"/>
      <c r="M80" s="15"/>
      <c r="N80" s="15"/>
      <c r="O80" s="15"/>
      <c r="P80" s="15"/>
      <c r="Q80" s="15">
        <v>4</v>
      </c>
    </row>
    <row r="81" s="50" customFormat="1" ht="34.5" customHeight="1" spans="1:17">
      <c r="A81" s="22"/>
      <c r="B81" s="22" t="s">
        <v>134</v>
      </c>
      <c r="C81" s="116">
        <v>5</v>
      </c>
      <c r="D81" s="14" t="s">
        <v>135</v>
      </c>
      <c r="E81" s="14" t="s">
        <v>136</v>
      </c>
      <c r="F81" s="15">
        <v>3</v>
      </c>
      <c r="G81" s="15">
        <v>60</v>
      </c>
      <c r="H81" s="15">
        <v>0</v>
      </c>
      <c r="I81" s="15">
        <v>60</v>
      </c>
      <c r="J81" s="15"/>
      <c r="K81" s="15"/>
      <c r="L81" s="15"/>
      <c r="M81" s="15"/>
      <c r="N81" s="15"/>
      <c r="O81" s="15"/>
      <c r="P81" s="15"/>
      <c r="Q81" s="15">
        <v>3</v>
      </c>
    </row>
    <row r="82" s="50" customFormat="1" ht="37.5" customHeight="1" spans="1:17">
      <c r="A82" s="22"/>
      <c r="B82" s="22"/>
      <c r="C82" s="116"/>
      <c r="D82" s="14" t="s">
        <v>137</v>
      </c>
      <c r="E82" s="14" t="s">
        <v>138</v>
      </c>
      <c r="F82" s="15">
        <v>2</v>
      </c>
      <c r="G82" s="15">
        <v>36</v>
      </c>
      <c r="H82" s="15">
        <v>18</v>
      </c>
      <c r="I82" s="15">
        <v>18</v>
      </c>
      <c r="J82" s="15"/>
      <c r="K82" s="15"/>
      <c r="L82" s="15"/>
      <c r="M82" s="15"/>
      <c r="N82" s="15"/>
      <c r="O82" s="15">
        <v>2</v>
      </c>
      <c r="P82" s="15"/>
      <c r="Q82" s="15"/>
    </row>
    <row r="83" s="50" customFormat="1" ht="15" customHeight="1" spans="1:17">
      <c r="A83" s="22"/>
      <c r="B83" s="22" t="s">
        <v>139</v>
      </c>
      <c r="C83" s="22"/>
      <c r="D83" s="22"/>
      <c r="E83" s="22"/>
      <c r="F83" s="22">
        <v>5</v>
      </c>
      <c r="G83" s="22">
        <v>96</v>
      </c>
      <c r="H83" s="22">
        <f t="shared" ref="G83:Q83" si="6">SUM(H80:H82)</f>
        <v>18</v>
      </c>
      <c r="I83" s="22">
        <v>78</v>
      </c>
      <c r="J83" s="22">
        <f t="shared" si="6"/>
        <v>0</v>
      </c>
      <c r="K83" s="22">
        <f t="shared" si="6"/>
        <v>0</v>
      </c>
      <c r="L83" s="22">
        <f t="shared" si="6"/>
        <v>0</v>
      </c>
      <c r="M83" s="22">
        <f t="shared" si="6"/>
        <v>0</v>
      </c>
      <c r="N83" s="22">
        <f t="shared" si="6"/>
        <v>0</v>
      </c>
      <c r="O83" s="22">
        <f t="shared" si="6"/>
        <v>2</v>
      </c>
      <c r="P83" s="22">
        <f t="shared" si="6"/>
        <v>0</v>
      </c>
      <c r="Q83" s="22">
        <v>3</v>
      </c>
    </row>
    <row r="84" s="50" customFormat="1" ht="15" customHeight="1" spans="1:17">
      <c r="A84" s="22" t="s">
        <v>140</v>
      </c>
      <c r="B84" s="22"/>
      <c r="C84" s="22"/>
      <c r="D84" s="22"/>
      <c r="E84" s="22"/>
      <c r="F84" s="22">
        <v>58</v>
      </c>
      <c r="G84" s="51">
        <f>G83+G80+G79/3+G37</f>
        <v>1074</v>
      </c>
      <c r="H84" s="51">
        <f>H83+H80+H79/3+H37</f>
        <v>469.333333333333</v>
      </c>
      <c r="I84" s="51">
        <f>I83+I80+I79/3+I37</f>
        <v>604.666666666667</v>
      </c>
      <c r="J84" s="22">
        <v>6</v>
      </c>
      <c r="K84" s="22">
        <v>9</v>
      </c>
      <c r="L84" s="22">
        <v>16</v>
      </c>
      <c r="M84" s="22">
        <v>10</v>
      </c>
      <c r="N84" s="22">
        <v>5</v>
      </c>
      <c r="O84" s="22">
        <v>6</v>
      </c>
      <c r="P84" s="22">
        <v>0</v>
      </c>
      <c r="Q84" s="22">
        <v>7</v>
      </c>
    </row>
    <row r="85" s="50" customFormat="1" ht="36" customHeight="1" spans="1:17">
      <c r="A85" s="22" t="s">
        <v>141</v>
      </c>
      <c r="B85" s="22" t="s">
        <v>142</v>
      </c>
      <c r="C85" s="22">
        <v>6</v>
      </c>
      <c r="D85" s="10" t="s">
        <v>143</v>
      </c>
      <c r="E85" s="10" t="s">
        <v>144</v>
      </c>
      <c r="F85" s="11">
        <v>2</v>
      </c>
      <c r="G85" s="11">
        <v>36</v>
      </c>
      <c r="H85" s="11">
        <v>30</v>
      </c>
      <c r="I85" s="11">
        <v>6</v>
      </c>
      <c r="J85" s="11">
        <v>2</v>
      </c>
      <c r="K85" s="11"/>
      <c r="L85" s="11"/>
      <c r="M85" s="11"/>
      <c r="N85" s="11"/>
      <c r="O85" s="11"/>
      <c r="P85" s="11"/>
      <c r="Q85" s="11"/>
    </row>
    <row r="86" s="50" customFormat="1" ht="33" customHeight="1" spans="1:17">
      <c r="A86" s="22"/>
      <c r="B86" s="22"/>
      <c r="C86" s="22"/>
      <c r="D86" s="10" t="s">
        <v>145</v>
      </c>
      <c r="E86" s="10" t="s">
        <v>146</v>
      </c>
      <c r="F86" s="11">
        <v>2</v>
      </c>
      <c r="G86" s="11">
        <v>36</v>
      </c>
      <c r="H86" s="11">
        <v>30</v>
      </c>
      <c r="I86" s="11">
        <v>6</v>
      </c>
      <c r="J86" s="11">
        <v>2</v>
      </c>
      <c r="K86" s="11"/>
      <c r="L86" s="11"/>
      <c r="M86" s="11"/>
      <c r="N86" s="11"/>
      <c r="O86" s="11"/>
      <c r="P86" s="11"/>
      <c r="Q86" s="11"/>
    </row>
    <row r="87" s="50" customFormat="1" ht="44.25" customHeight="1" spans="1:17">
      <c r="A87" s="22"/>
      <c r="B87" s="22"/>
      <c r="C87" s="22"/>
      <c r="D87" s="10" t="s">
        <v>147</v>
      </c>
      <c r="E87" s="10" t="s">
        <v>148</v>
      </c>
      <c r="F87" s="11">
        <v>2</v>
      </c>
      <c r="G87" s="11">
        <v>36</v>
      </c>
      <c r="H87" s="11">
        <v>30</v>
      </c>
      <c r="I87" s="11">
        <v>6</v>
      </c>
      <c r="J87" s="11"/>
      <c r="K87" s="11">
        <v>2</v>
      </c>
      <c r="L87" s="11"/>
      <c r="M87" s="11"/>
      <c r="N87" s="11"/>
      <c r="O87" s="11"/>
      <c r="P87" s="11"/>
      <c r="Q87" s="11"/>
    </row>
    <row r="88" s="50" customFormat="1" ht="15" customHeight="1" spans="1:17">
      <c r="A88" s="22"/>
      <c r="B88" s="22" t="s">
        <v>149</v>
      </c>
      <c r="C88" s="22"/>
      <c r="D88" s="22"/>
      <c r="E88" s="22"/>
      <c r="F88" s="22">
        <f>SUM(F85:F87)</f>
        <v>6</v>
      </c>
      <c r="G88" s="23">
        <f t="shared" ref="G88:Q88" si="7">SUM(G85:G87)</f>
        <v>108</v>
      </c>
      <c r="H88" s="23">
        <f t="shared" si="7"/>
        <v>90</v>
      </c>
      <c r="I88" s="23">
        <f t="shared" si="7"/>
        <v>18</v>
      </c>
      <c r="J88" s="23">
        <f t="shared" si="7"/>
        <v>4</v>
      </c>
      <c r="K88" s="23">
        <f t="shared" si="7"/>
        <v>2</v>
      </c>
      <c r="L88" s="23">
        <f t="shared" si="7"/>
        <v>0</v>
      </c>
      <c r="M88" s="23">
        <f t="shared" si="7"/>
        <v>0</v>
      </c>
      <c r="N88" s="23">
        <f t="shared" si="7"/>
        <v>0</v>
      </c>
      <c r="O88" s="23">
        <f t="shared" si="7"/>
        <v>0</v>
      </c>
      <c r="P88" s="23">
        <f t="shared" si="7"/>
        <v>0</v>
      </c>
      <c r="Q88" s="23">
        <f t="shared" si="7"/>
        <v>0</v>
      </c>
    </row>
    <row r="89" s="50" customFormat="1" ht="39.95" customHeight="1" spans="1:17">
      <c r="A89" s="22"/>
      <c r="B89" s="22" t="s">
        <v>150</v>
      </c>
      <c r="C89" s="116">
        <v>30</v>
      </c>
      <c r="D89" s="10" t="s">
        <v>151</v>
      </c>
      <c r="E89" s="36" t="s">
        <v>152</v>
      </c>
      <c r="F89" s="11">
        <v>2</v>
      </c>
      <c r="G89" s="11">
        <v>36</v>
      </c>
      <c r="H89" s="11">
        <v>18</v>
      </c>
      <c r="I89" s="11">
        <v>18</v>
      </c>
      <c r="J89" s="11"/>
      <c r="K89" s="11"/>
      <c r="L89" s="11">
        <v>2</v>
      </c>
      <c r="M89" s="11"/>
      <c r="N89" s="11"/>
      <c r="O89" s="11"/>
      <c r="P89" s="11"/>
      <c r="Q89" s="11"/>
    </row>
    <row r="90" s="50" customFormat="1" ht="39.95" customHeight="1" spans="1:17">
      <c r="A90" s="22"/>
      <c r="B90" s="22"/>
      <c r="C90" s="116"/>
      <c r="D90" s="11" t="s">
        <v>153</v>
      </c>
      <c r="E90" s="10" t="s">
        <v>154</v>
      </c>
      <c r="F90" s="11">
        <v>2</v>
      </c>
      <c r="G90" s="11">
        <v>36</v>
      </c>
      <c r="H90" s="11">
        <v>18</v>
      </c>
      <c r="I90" s="11">
        <v>18</v>
      </c>
      <c r="J90" s="11"/>
      <c r="K90" s="11"/>
      <c r="L90" s="11">
        <v>2</v>
      </c>
      <c r="M90" s="11"/>
      <c r="N90" s="11"/>
      <c r="O90" s="11"/>
      <c r="P90" s="11"/>
      <c r="Q90" s="11"/>
    </row>
    <row r="91" s="50" customFormat="1" ht="39.95" customHeight="1" spans="1:17">
      <c r="A91" s="22"/>
      <c r="B91" s="22"/>
      <c r="C91" s="116"/>
      <c r="D91" s="10" t="s">
        <v>155</v>
      </c>
      <c r="E91" s="10" t="s">
        <v>156</v>
      </c>
      <c r="F91" s="11">
        <v>2</v>
      </c>
      <c r="G91" s="11">
        <v>40</v>
      </c>
      <c r="H91" s="11">
        <v>20</v>
      </c>
      <c r="I91" s="11">
        <v>20</v>
      </c>
      <c r="J91" s="11"/>
      <c r="K91" s="11"/>
      <c r="L91" s="11">
        <v>2</v>
      </c>
      <c r="M91" s="11"/>
      <c r="N91" s="11"/>
      <c r="O91" s="11"/>
      <c r="P91" s="11"/>
      <c r="Q91" s="11"/>
    </row>
    <row r="92" s="50" customFormat="1" ht="39.95" customHeight="1" spans="1:17">
      <c r="A92" s="22"/>
      <c r="B92" s="22"/>
      <c r="C92" s="116"/>
      <c r="D92" s="10" t="s">
        <v>157</v>
      </c>
      <c r="E92" s="10" t="s">
        <v>158</v>
      </c>
      <c r="F92" s="11">
        <v>2</v>
      </c>
      <c r="G92" s="11">
        <v>36</v>
      </c>
      <c r="H92" s="11">
        <v>18</v>
      </c>
      <c r="I92" s="11">
        <v>18</v>
      </c>
      <c r="J92" s="11"/>
      <c r="K92" s="11"/>
      <c r="L92" s="11"/>
      <c r="M92" s="11">
        <v>2</v>
      </c>
      <c r="N92" s="11"/>
      <c r="O92" s="11"/>
      <c r="P92" s="11"/>
      <c r="Q92" s="11"/>
    </row>
    <row r="93" s="50" customFormat="1" ht="39.95" customHeight="1" spans="1:17">
      <c r="A93" s="22"/>
      <c r="B93" s="22"/>
      <c r="C93" s="116"/>
      <c r="D93" s="10" t="s">
        <v>159</v>
      </c>
      <c r="E93" s="10" t="s">
        <v>160</v>
      </c>
      <c r="F93" s="11">
        <v>2</v>
      </c>
      <c r="G93" s="11">
        <v>36</v>
      </c>
      <c r="H93" s="11">
        <v>18</v>
      </c>
      <c r="I93" s="11">
        <v>18</v>
      </c>
      <c r="J93" s="11"/>
      <c r="K93" s="11"/>
      <c r="L93" s="11"/>
      <c r="M93" s="11">
        <v>2</v>
      </c>
      <c r="N93" s="11"/>
      <c r="O93" s="11"/>
      <c r="P93" s="11"/>
      <c r="Q93" s="11"/>
    </row>
    <row r="94" s="50" customFormat="1" ht="39.95" customHeight="1" spans="1:17">
      <c r="A94" s="22"/>
      <c r="B94" s="22"/>
      <c r="C94" s="116"/>
      <c r="D94" s="10" t="s">
        <v>161</v>
      </c>
      <c r="E94" s="10" t="s">
        <v>162</v>
      </c>
      <c r="F94" s="11">
        <v>2</v>
      </c>
      <c r="G94" s="11">
        <v>36</v>
      </c>
      <c r="H94" s="11">
        <v>18</v>
      </c>
      <c r="I94" s="11">
        <v>18</v>
      </c>
      <c r="J94" s="11"/>
      <c r="K94" s="11"/>
      <c r="L94" s="11"/>
      <c r="M94" s="11">
        <v>2</v>
      </c>
      <c r="N94" s="11"/>
      <c r="O94" s="11"/>
      <c r="P94" s="11"/>
      <c r="Q94" s="11"/>
    </row>
    <row r="95" s="50" customFormat="1" ht="39.95" customHeight="1" spans="1:17">
      <c r="A95" s="22"/>
      <c r="B95" s="22"/>
      <c r="C95" s="116"/>
      <c r="D95" s="10" t="s">
        <v>163</v>
      </c>
      <c r="E95" s="12" t="s">
        <v>164</v>
      </c>
      <c r="F95" s="11">
        <v>2</v>
      </c>
      <c r="G95" s="11">
        <v>36</v>
      </c>
      <c r="H95" s="11">
        <v>18</v>
      </c>
      <c r="I95" s="11">
        <v>18</v>
      </c>
      <c r="J95" s="11"/>
      <c r="K95" s="11"/>
      <c r="L95" s="11"/>
      <c r="M95" s="11"/>
      <c r="N95" s="11"/>
      <c r="O95" s="11">
        <v>2</v>
      </c>
      <c r="P95" s="11"/>
      <c r="Q95" s="11"/>
    </row>
    <row r="96" s="50" customFormat="1" ht="39.95" customHeight="1" spans="1:17">
      <c r="A96" s="22"/>
      <c r="B96" s="22"/>
      <c r="C96" s="116"/>
      <c r="D96" s="11" t="s">
        <v>165</v>
      </c>
      <c r="E96" s="10" t="s">
        <v>166</v>
      </c>
      <c r="F96" s="11">
        <v>2</v>
      </c>
      <c r="G96" s="11">
        <v>36</v>
      </c>
      <c r="H96" s="11">
        <v>18</v>
      </c>
      <c r="I96" s="11">
        <v>18</v>
      </c>
      <c r="J96" s="11"/>
      <c r="K96" s="11"/>
      <c r="L96" s="11"/>
      <c r="M96" s="11">
        <v>2</v>
      </c>
      <c r="N96" s="11"/>
      <c r="O96" s="11"/>
      <c r="P96" s="11"/>
      <c r="Q96" s="11"/>
    </row>
    <row r="97" s="50" customFormat="1" ht="39.95" customHeight="1" spans="1:17">
      <c r="A97" s="22"/>
      <c r="B97" s="22"/>
      <c r="C97" s="116"/>
      <c r="D97" s="10" t="s">
        <v>167</v>
      </c>
      <c r="E97" s="10" t="s">
        <v>168</v>
      </c>
      <c r="F97" s="11">
        <v>2</v>
      </c>
      <c r="G97" s="11">
        <v>36</v>
      </c>
      <c r="H97" s="11">
        <v>18</v>
      </c>
      <c r="I97" s="11">
        <v>18</v>
      </c>
      <c r="J97" s="11"/>
      <c r="K97" s="11"/>
      <c r="L97" s="11"/>
      <c r="M97" s="11">
        <v>2</v>
      </c>
      <c r="N97" s="11"/>
      <c r="O97" s="11"/>
      <c r="P97" s="11"/>
      <c r="Q97" s="11"/>
    </row>
    <row r="98" s="50" customFormat="1" ht="39.95" customHeight="1" spans="1:17">
      <c r="A98" s="22"/>
      <c r="B98" s="22"/>
      <c r="C98" s="116"/>
      <c r="D98" s="10" t="s">
        <v>169</v>
      </c>
      <c r="E98" s="10" t="s">
        <v>170</v>
      </c>
      <c r="F98" s="11">
        <v>2</v>
      </c>
      <c r="G98" s="11">
        <v>36</v>
      </c>
      <c r="H98" s="11">
        <v>18</v>
      </c>
      <c r="I98" s="11">
        <v>18</v>
      </c>
      <c r="J98" s="11"/>
      <c r="K98" s="11"/>
      <c r="L98" s="11"/>
      <c r="M98" s="11">
        <v>2</v>
      </c>
      <c r="N98" s="11"/>
      <c r="O98" s="11"/>
      <c r="P98" s="11"/>
      <c r="Q98" s="11"/>
    </row>
    <row r="99" s="50" customFormat="1" ht="39.95" customHeight="1" spans="1:17">
      <c r="A99" s="22"/>
      <c r="B99" s="22"/>
      <c r="C99" s="116"/>
      <c r="D99" s="10" t="s">
        <v>171</v>
      </c>
      <c r="E99" s="10" t="s">
        <v>172</v>
      </c>
      <c r="F99" s="11">
        <v>2</v>
      </c>
      <c r="G99" s="11">
        <v>36</v>
      </c>
      <c r="H99" s="11">
        <v>18</v>
      </c>
      <c r="I99" s="11">
        <v>18</v>
      </c>
      <c r="J99" s="11"/>
      <c r="K99" s="11"/>
      <c r="L99" s="11"/>
      <c r="M99" s="11">
        <v>2</v>
      </c>
      <c r="N99" s="11"/>
      <c r="O99" s="11"/>
      <c r="P99" s="11"/>
      <c r="Q99" s="11"/>
    </row>
    <row r="100" s="50" customFormat="1" ht="39.95" customHeight="1" spans="1:17">
      <c r="A100" s="22"/>
      <c r="B100" s="22"/>
      <c r="C100" s="116"/>
      <c r="D100" s="10" t="s">
        <v>173</v>
      </c>
      <c r="E100" s="10" t="s">
        <v>174</v>
      </c>
      <c r="F100" s="11">
        <v>2</v>
      </c>
      <c r="G100" s="11">
        <v>36</v>
      </c>
      <c r="H100" s="11">
        <v>18</v>
      </c>
      <c r="I100" s="11">
        <v>18</v>
      </c>
      <c r="J100" s="11"/>
      <c r="K100" s="11"/>
      <c r="L100" s="11"/>
      <c r="M100" s="11">
        <v>2</v>
      </c>
      <c r="N100" s="11"/>
      <c r="O100" s="11"/>
      <c r="P100" s="11"/>
      <c r="Q100" s="11"/>
    </row>
    <row r="101" s="54" customFormat="1" ht="39.95" customHeight="1" spans="1:17">
      <c r="A101" s="47"/>
      <c r="B101" s="47"/>
      <c r="C101" s="128"/>
      <c r="D101" s="37" t="s">
        <v>175</v>
      </c>
      <c r="E101" s="38" t="s">
        <v>176</v>
      </c>
      <c r="F101" s="37">
        <v>2</v>
      </c>
      <c r="G101" s="37">
        <v>36</v>
      </c>
      <c r="H101" s="37">
        <v>18</v>
      </c>
      <c r="I101" s="37">
        <v>18</v>
      </c>
      <c r="J101" s="37"/>
      <c r="K101" s="37"/>
      <c r="L101" s="37"/>
      <c r="M101" s="37">
        <v>2</v>
      </c>
      <c r="N101" s="37"/>
      <c r="O101" s="37"/>
      <c r="P101" s="37"/>
      <c r="Q101" s="37"/>
    </row>
    <row r="102" s="50" customFormat="1" ht="39.95" customHeight="1" spans="1:17">
      <c r="A102" s="22"/>
      <c r="B102" s="22"/>
      <c r="C102" s="116"/>
      <c r="D102" s="10" t="s">
        <v>177</v>
      </c>
      <c r="E102" s="10" t="s">
        <v>178</v>
      </c>
      <c r="F102" s="11">
        <v>2</v>
      </c>
      <c r="G102" s="11">
        <v>36</v>
      </c>
      <c r="H102" s="11">
        <v>18</v>
      </c>
      <c r="I102" s="11">
        <v>18</v>
      </c>
      <c r="J102" s="11"/>
      <c r="K102" s="11"/>
      <c r="L102" s="11"/>
      <c r="M102" s="11">
        <v>2</v>
      </c>
      <c r="N102" s="11"/>
      <c r="O102" s="11"/>
      <c r="P102" s="11"/>
      <c r="Q102" s="11"/>
    </row>
    <row r="103" s="50" customFormat="1" ht="39.95" customHeight="1" spans="1:17">
      <c r="A103" s="22"/>
      <c r="B103" s="22"/>
      <c r="C103" s="116"/>
      <c r="D103" s="11" t="s">
        <v>179</v>
      </c>
      <c r="E103" s="10" t="s">
        <v>180</v>
      </c>
      <c r="F103" s="11">
        <v>2</v>
      </c>
      <c r="G103" s="11">
        <v>40</v>
      </c>
      <c r="H103" s="11">
        <v>20</v>
      </c>
      <c r="I103" s="11">
        <v>20</v>
      </c>
      <c r="J103" s="11"/>
      <c r="K103" s="11"/>
      <c r="L103" s="11"/>
      <c r="M103" s="11">
        <v>2</v>
      </c>
      <c r="N103" s="11"/>
      <c r="O103" s="11"/>
      <c r="P103" s="11"/>
      <c r="Q103" s="11"/>
    </row>
    <row r="104" s="50" customFormat="1" ht="39.95" customHeight="1" spans="1:17">
      <c r="A104" s="22"/>
      <c r="B104" s="22"/>
      <c r="C104" s="116"/>
      <c r="D104" s="10" t="s">
        <v>181</v>
      </c>
      <c r="E104" s="10" t="s">
        <v>182</v>
      </c>
      <c r="F104" s="11">
        <v>2</v>
      </c>
      <c r="G104" s="11">
        <v>40</v>
      </c>
      <c r="H104" s="11">
        <v>20</v>
      </c>
      <c r="I104" s="11">
        <v>20</v>
      </c>
      <c r="J104" s="11"/>
      <c r="K104" s="11"/>
      <c r="L104" s="11"/>
      <c r="M104" s="11"/>
      <c r="N104" s="11">
        <v>2</v>
      </c>
      <c r="O104" s="11"/>
      <c r="P104" s="11"/>
      <c r="Q104" s="11"/>
    </row>
    <row r="105" s="50" customFormat="1" ht="39.95" customHeight="1" spans="1:17">
      <c r="A105" s="22"/>
      <c r="B105" s="22"/>
      <c r="C105" s="116"/>
      <c r="D105" s="10" t="s">
        <v>183</v>
      </c>
      <c r="E105" s="10" t="s">
        <v>184</v>
      </c>
      <c r="F105" s="11">
        <v>2</v>
      </c>
      <c r="G105" s="11">
        <v>36</v>
      </c>
      <c r="H105" s="11">
        <v>18</v>
      </c>
      <c r="I105" s="11">
        <v>18</v>
      </c>
      <c r="J105" s="11"/>
      <c r="K105" s="11"/>
      <c r="L105" s="11"/>
      <c r="M105" s="11"/>
      <c r="N105" s="11">
        <v>2</v>
      </c>
      <c r="O105" s="11"/>
      <c r="P105" s="11"/>
      <c r="Q105" s="11"/>
    </row>
    <row r="106" s="50" customFormat="1" ht="39.95" customHeight="1" spans="1:17">
      <c r="A106" s="22"/>
      <c r="B106" s="22"/>
      <c r="C106" s="116"/>
      <c r="D106" s="10" t="s">
        <v>185</v>
      </c>
      <c r="E106" s="10" t="s">
        <v>186</v>
      </c>
      <c r="F106" s="11">
        <v>2</v>
      </c>
      <c r="G106" s="11">
        <v>36</v>
      </c>
      <c r="H106" s="11">
        <v>18</v>
      </c>
      <c r="I106" s="11">
        <v>18</v>
      </c>
      <c r="J106" s="11"/>
      <c r="K106" s="11"/>
      <c r="L106" s="11"/>
      <c r="M106" s="11"/>
      <c r="N106" s="11">
        <v>2</v>
      </c>
      <c r="O106" s="11"/>
      <c r="P106" s="11"/>
      <c r="Q106" s="11"/>
    </row>
    <row r="107" s="50" customFormat="1" ht="39.95" customHeight="1" spans="1:17">
      <c r="A107" s="22"/>
      <c r="B107" s="22"/>
      <c r="C107" s="116"/>
      <c r="D107" s="11" t="s">
        <v>187</v>
      </c>
      <c r="E107" s="10" t="s">
        <v>188</v>
      </c>
      <c r="F107" s="11">
        <v>2</v>
      </c>
      <c r="G107" s="11">
        <v>36</v>
      </c>
      <c r="H107" s="11">
        <v>18</v>
      </c>
      <c r="I107" s="11">
        <v>18</v>
      </c>
      <c r="J107" s="11"/>
      <c r="K107" s="11"/>
      <c r="L107" s="11"/>
      <c r="M107" s="11"/>
      <c r="N107" s="11">
        <v>2</v>
      </c>
      <c r="O107" s="11"/>
      <c r="P107" s="11"/>
      <c r="Q107" s="11"/>
    </row>
    <row r="108" s="50" customFormat="1" ht="39.95" customHeight="1" spans="1:17">
      <c r="A108" s="22"/>
      <c r="B108" s="22"/>
      <c r="C108" s="116"/>
      <c r="D108" s="10" t="s">
        <v>189</v>
      </c>
      <c r="E108" s="10" t="s">
        <v>190</v>
      </c>
      <c r="F108" s="11">
        <v>2</v>
      </c>
      <c r="G108" s="11">
        <v>36</v>
      </c>
      <c r="H108" s="11">
        <v>18</v>
      </c>
      <c r="I108" s="11">
        <v>18</v>
      </c>
      <c r="J108" s="11"/>
      <c r="K108" s="11"/>
      <c r="L108" s="11"/>
      <c r="M108" s="11"/>
      <c r="N108" s="11">
        <v>2</v>
      </c>
      <c r="O108" s="11"/>
      <c r="P108" s="11"/>
      <c r="Q108" s="11"/>
    </row>
    <row r="109" s="50" customFormat="1" ht="39.95" customHeight="1" spans="1:17">
      <c r="A109" s="22"/>
      <c r="B109" s="22"/>
      <c r="C109" s="116"/>
      <c r="D109" s="10" t="s">
        <v>191</v>
      </c>
      <c r="E109" s="10" t="s">
        <v>192</v>
      </c>
      <c r="F109" s="11">
        <v>2</v>
      </c>
      <c r="G109" s="11">
        <v>36</v>
      </c>
      <c r="H109" s="11">
        <v>18</v>
      </c>
      <c r="I109" s="11">
        <v>18</v>
      </c>
      <c r="J109" s="11"/>
      <c r="K109" s="11"/>
      <c r="L109" s="11"/>
      <c r="M109" s="11"/>
      <c r="N109" s="11">
        <v>2</v>
      </c>
      <c r="O109" s="11"/>
      <c r="P109" s="11"/>
      <c r="Q109" s="11"/>
    </row>
    <row r="110" s="50" customFormat="1" ht="39.95" customHeight="1" spans="1:17">
      <c r="A110" s="22"/>
      <c r="B110" s="22"/>
      <c r="C110" s="116"/>
      <c r="D110" s="11" t="s">
        <v>193</v>
      </c>
      <c r="E110" s="10" t="s">
        <v>194</v>
      </c>
      <c r="F110" s="11">
        <v>2</v>
      </c>
      <c r="G110" s="11">
        <v>36</v>
      </c>
      <c r="H110" s="11">
        <v>18</v>
      </c>
      <c r="I110" s="11">
        <v>18</v>
      </c>
      <c r="J110" s="11"/>
      <c r="K110" s="11"/>
      <c r="L110" s="11"/>
      <c r="M110" s="11"/>
      <c r="N110" s="11">
        <v>2</v>
      </c>
      <c r="O110" s="11"/>
      <c r="P110" s="11"/>
      <c r="Q110" s="11"/>
    </row>
    <row r="111" s="50" customFormat="1" ht="39.95" customHeight="1" spans="1:17">
      <c r="A111" s="22"/>
      <c r="B111" s="22"/>
      <c r="C111" s="116"/>
      <c r="D111" s="10" t="s">
        <v>195</v>
      </c>
      <c r="E111" s="10" t="s">
        <v>196</v>
      </c>
      <c r="F111" s="11">
        <v>2</v>
      </c>
      <c r="G111" s="11">
        <v>36</v>
      </c>
      <c r="H111" s="11">
        <v>18</v>
      </c>
      <c r="I111" s="11">
        <v>18</v>
      </c>
      <c r="J111" s="11"/>
      <c r="K111" s="11"/>
      <c r="L111" s="11"/>
      <c r="M111" s="11"/>
      <c r="N111" s="11">
        <v>2</v>
      </c>
      <c r="O111" s="11"/>
      <c r="P111" s="11"/>
      <c r="Q111" s="11"/>
    </row>
    <row r="112" s="50" customFormat="1" ht="39.95" customHeight="1" spans="1:17">
      <c r="A112" s="22"/>
      <c r="B112" s="22"/>
      <c r="C112" s="116"/>
      <c r="D112" s="10" t="s">
        <v>197</v>
      </c>
      <c r="E112" s="10" t="s">
        <v>198</v>
      </c>
      <c r="F112" s="11">
        <v>2</v>
      </c>
      <c r="G112" s="11">
        <v>36</v>
      </c>
      <c r="H112" s="11">
        <v>18</v>
      </c>
      <c r="I112" s="11">
        <v>18</v>
      </c>
      <c r="J112" s="11"/>
      <c r="K112" s="11"/>
      <c r="L112" s="11"/>
      <c r="M112" s="11"/>
      <c r="N112" s="11">
        <v>2</v>
      </c>
      <c r="O112" s="11"/>
      <c r="P112" s="11"/>
      <c r="Q112" s="11"/>
    </row>
    <row r="113" s="50" customFormat="1" ht="39.95" customHeight="1" spans="1:17">
      <c r="A113" s="22"/>
      <c r="B113" s="22"/>
      <c r="C113" s="116"/>
      <c r="D113" s="11" t="s">
        <v>199</v>
      </c>
      <c r="E113" s="10" t="s">
        <v>200</v>
      </c>
      <c r="F113" s="11">
        <v>2</v>
      </c>
      <c r="G113" s="11">
        <v>36</v>
      </c>
      <c r="H113" s="11">
        <v>18</v>
      </c>
      <c r="I113" s="11">
        <v>18</v>
      </c>
      <c r="J113" s="11"/>
      <c r="K113" s="11"/>
      <c r="L113" s="11"/>
      <c r="M113" s="11"/>
      <c r="N113" s="11">
        <v>2</v>
      </c>
      <c r="O113" s="11"/>
      <c r="P113" s="11"/>
      <c r="Q113" s="11"/>
    </row>
    <row r="114" s="50" customFormat="1" ht="39.95" customHeight="1" spans="1:17">
      <c r="A114" s="22"/>
      <c r="B114" s="22"/>
      <c r="C114" s="116"/>
      <c r="D114" s="10" t="s">
        <v>201</v>
      </c>
      <c r="E114" s="36" t="s">
        <v>202</v>
      </c>
      <c r="F114" s="11">
        <v>2</v>
      </c>
      <c r="G114" s="11">
        <v>36</v>
      </c>
      <c r="H114" s="11">
        <v>18</v>
      </c>
      <c r="I114" s="11">
        <v>18</v>
      </c>
      <c r="J114" s="11"/>
      <c r="K114" s="11"/>
      <c r="L114" s="11"/>
      <c r="M114" s="11"/>
      <c r="N114" s="11">
        <v>2</v>
      </c>
      <c r="O114" s="11"/>
      <c r="P114" s="11"/>
      <c r="Q114" s="11"/>
    </row>
    <row r="115" s="50" customFormat="1" ht="39.95" customHeight="1" spans="1:17">
      <c r="A115" s="22"/>
      <c r="B115" s="22"/>
      <c r="C115" s="116"/>
      <c r="D115" s="10" t="s">
        <v>203</v>
      </c>
      <c r="E115" s="10" t="s">
        <v>204</v>
      </c>
      <c r="F115" s="11">
        <v>3</v>
      </c>
      <c r="G115" s="11">
        <v>54</v>
      </c>
      <c r="H115" s="11">
        <v>18</v>
      </c>
      <c r="I115" s="11">
        <v>36</v>
      </c>
      <c r="J115" s="11"/>
      <c r="K115" s="11"/>
      <c r="L115" s="11"/>
      <c r="M115" s="11"/>
      <c r="N115" s="11">
        <v>3</v>
      </c>
      <c r="O115" s="11"/>
      <c r="P115" s="11"/>
      <c r="Q115" s="11"/>
    </row>
    <row r="116" s="50" customFormat="1" ht="39.95" customHeight="1" spans="1:17">
      <c r="A116" s="22"/>
      <c r="B116" s="22"/>
      <c r="C116" s="116"/>
      <c r="D116" s="11" t="s">
        <v>205</v>
      </c>
      <c r="E116" s="10" t="s">
        <v>206</v>
      </c>
      <c r="F116" s="11">
        <v>3</v>
      </c>
      <c r="G116" s="11">
        <v>60</v>
      </c>
      <c r="H116" s="11">
        <v>20</v>
      </c>
      <c r="I116" s="11">
        <v>40</v>
      </c>
      <c r="J116" s="11"/>
      <c r="K116" s="11"/>
      <c r="L116" s="11"/>
      <c r="M116" s="11"/>
      <c r="N116" s="11">
        <v>3</v>
      </c>
      <c r="O116" s="11"/>
      <c r="P116" s="11"/>
      <c r="Q116" s="11"/>
    </row>
    <row r="117" s="50" customFormat="1" ht="39.95" customHeight="1" spans="1:17">
      <c r="A117" s="22"/>
      <c r="B117" s="22"/>
      <c r="C117" s="116"/>
      <c r="D117" s="10" t="s">
        <v>207</v>
      </c>
      <c r="E117" s="10" t="s">
        <v>208</v>
      </c>
      <c r="F117" s="11">
        <v>2</v>
      </c>
      <c r="G117" s="11">
        <v>36</v>
      </c>
      <c r="H117" s="11">
        <v>18</v>
      </c>
      <c r="I117" s="11">
        <v>18</v>
      </c>
      <c r="J117" s="11"/>
      <c r="K117" s="11"/>
      <c r="L117" s="11"/>
      <c r="M117" s="11"/>
      <c r="N117" s="11">
        <v>2</v>
      </c>
      <c r="O117" s="11"/>
      <c r="P117" s="11"/>
      <c r="Q117" s="11"/>
    </row>
    <row r="118" s="50" customFormat="1" ht="39.95" customHeight="1" spans="1:17">
      <c r="A118" s="22"/>
      <c r="B118" s="22"/>
      <c r="C118" s="116"/>
      <c r="D118" s="10" t="s">
        <v>209</v>
      </c>
      <c r="E118" s="10" t="s">
        <v>210</v>
      </c>
      <c r="F118" s="11">
        <v>2</v>
      </c>
      <c r="G118" s="11">
        <v>36</v>
      </c>
      <c r="H118" s="11">
        <v>18</v>
      </c>
      <c r="I118" s="11">
        <v>18</v>
      </c>
      <c r="J118" s="11"/>
      <c r="K118" s="11"/>
      <c r="L118" s="11"/>
      <c r="M118" s="11"/>
      <c r="N118" s="11">
        <v>2</v>
      </c>
      <c r="O118" s="11"/>
      <c r="P118" s="11"/>
      <c r="Q118" s="11"/>
    </row>
    <row r="119" s="50" customFormat="1" ht="39.95" customHeight="1" spans="1:17">
      <c r="A119" s="22"/>
      <c r="B119" s="22"/>
      <c r="C119" s="116"/>
      <c r="D119" s="11" t="s">
        <v>211</v>
      </c>
      <c r="E119" s="10" t="s">
        <v>212</v>
      </c>
      <c r="F119" s="11">
        <v>2</v>
      </c>
      <c r="G119" s="11">
        <v>40</v>
      </c>
      <c r="H119" s="11">
        <v>20</v>
      </c>
      <c r="I119" s="11">
        <v>20</v>
      </c>
      <c r="J119" s="11"/>
      <c r="K119" s="11"/>
      <c r="L119" s="11"/>
      <c r="M119" s="11"/>
      <c r="N119" s="11">
        <v>2</v>
      </c>
      <c r="O119" s="11"/>
      <c r="P119" s="11"/>
      <c r="Q119" s="11"/>
    </row>
    <row r="120" s="50" customFormat="1" ht="39.95" customHeight="1" spans="1:17">
      <c r="A120" s="22"/>
      <c r="B120" s="22"/>
      <c r="C120" s="116"/>
      <c r="D120" s="10" t="s">
        <v>213</v>
      </c>
      <c r="E120" s="10" t="s">
        <v>214</v>
      </c>
      <c r="F120" s="11">
        <v>2</v>
      </c>
      <c r="G120" s="11">
        <v>36</v>
      </c>
      <c r="H120" s="11">
        <v>18</v>
      </c>
      <c r="I120" s="11">
        <v>18</v>
      </c>
      <c r="J120" s="11"/>
      <c r="K120" s="11"/>
      <c r="L120" s="11"/>
      <c r="M120" s="11"/>
      <c r="N120" s="11">
        <v>2</v>
      </c>
      <c r="O120" s="11"/>
      <c r="P120" s="11"/>
      <c r="Q120" s="11"/>
    </row>
    <row r="121" s="50" customFormat="1" ht="39.95" customHeight="1" spans="1:17">
      <c r="A121" s="22"/>
      <c r="B121" s="22"/>
      <c r="C121" s="116"/>
      <c r="D121" s="10" t="s">
        <v>215</v>
      </c>
      <c r="E121" s="10" t="s">
        <v>216</v>
      </c>
      <c r="F121" s="11">
        <v>2</v>
      </c>
      <c r="G121" s="11">
        <v>36</v>
      </c>
      <c r="H121" s="11">
        <v>18</v>
      </c>
      <c r="I121" s="11">
        <v>18</v>
      </c>
      <c r="J121" s="11"/>
      <c r="K121" s="11"/>
      <c r="L121" s="11"/>
      <c r="M121" s="11"/>
      <c r="N121" s="43"/>
      <c r="O121" s="11">
        <v>2</v>
      </c>
      <c r="P121" s="11"/>
      <c r="Q121" s="11"/>
    </row>
    <row r="122" s="50" customFormat="1" ht="39.95" customHeight="1" spans="1:17">
      <c r="A122" s="22"/>
      <c r="B122" s="22"/>
      <c r="C122" s="116"/>
      <c r="D122" s="10" t="s">
        <v>217</v>
      </c>
      <c r="E122" s="10" t="s">
        <v>218</v>
      </c>
      <c r="F122" s="11">
        <v>2</v>
      </c>
      <c r="G122" s="11">
        <v>36</v>
      </c>
      <c r="H122" s="11">
        <v>18</v>
      </c>
      <c r="I122" s="11">
        <v>18</v>
      </c>
      <c r="J122" s="11"/>
      <c r="K122" s="11"/>
      <c r="L122" s="11"/>
      <c r="M122" s="11"/>
      <c r="N122" s="43"/>
      <c r="O122" s="11">
        <v>2</v>
      </c>
      <c r="P122" s="11"/>
      <c r="Q122" s="11"/>
    </row>
    <row r="123" s="50" customFormat="1" ht="39.95" customHeight="1" spans="1:17">
      <c r="A123" s="22"/>
      <c r="B123" s="22"/>
      <c r="C123" s="116"/>
      <c r="D123" s="11" t="s">
        <v>219</v>
      </c>
      <c r="E123" s="10" t="s">
        <v>220</v>
      </c>
      <c r="F123" s="11">
        <v>2</v>
      </c>
      <c r="G123" s="11">
        <v>36</v>
      </c>
      <c r="H123" s="11">
        <v>18</v>
      </c>
      <c r="I123" s="11">
        <v>18</v>
      </c>
      <c r="J123" s="11"/>
      <c r="K123" s="11"/>
      <c r="L123" s="11"/>
      <c r="M123" s="43"/>
      <c r="N123" s="11"/>
      <c r="O123" s="11">
        <v>2</v>
      </c>
      <c r="P123" s="11"/>
      <c r="Q123" s="11"/>
    </row>
    <row r="124" s="50" customFormat="1" ht="39.95" customHeight="1" spans="1:17">
      <c r="A124" s="22"/>
      <c r="B124" s="22"/>
      <c r="C124" s="116"/>
      <c r="D124" s="10" t="s">
        <v>221</v>
      </c>
      <c r="E124" s="10" t="s">
        <v>222</v>
      </c>
      <c r="F124" s="11">
        <v>2</v>
      </c>
      <c r="G124" s="11">
        <v>36</v>
      </c>
      <c r="H124" s="11">
        <v>18</v>
      </c>
      <c r="I124" s="11">
        <v>18</v>
      </c>
      <c r="J124" s="11"/>
      <c r="K124" s="11"/>
      <c r="L124" s="11"/>
      <c r="M124" s="43"/>
      <c r="N124" s="11"/>
      <c r="O124" s="11">
        <v>2</v>
      </c>
      <c r="P124" s="11"/>
      <c r="Q124" s="11"/>
    </row>
    <row r="125" s="50" customFormat="1" ht="39.95" customHeight="1" spans="1:17">
      <c r="A125" s="22"/>
      <c r="B125" s="22"/>
      <c r="C125" s="116"/>
      <c r="D125" s="10" t="s">
        <v>223</v>
      </c>
      <c r="E125" s="10" t="s">
        <v>224</v>
      </c>
      <c r="F125" s="11">
        <v>2</v>
      </c>
      <c r="G125" s="11">
        <v>36</v>
      </c>
      <c r="H125" s="11">
        <v>18</v>
      </c>
      <c r="I125" s="11">
        <v>18</v>
      </c>
      <c r="J125" s="11"/>
      <c r="K125" s="11"/>
      <c r="L125" s="11"/>
      <c r="M125" s="11"/>
      <c r="N125" s="43"/>
      <c r="O125" s="11">
        <v>2</v>
      </c>
      <c r="P125" s="11"/>
      <c r="Q125" s="11"/>
    </row>
    <row r="126" s="50" customFormat="1" ht="39.95" customHeight="1" spans="1:17">
      <c r="A126" s="22"/>
      <c r="B126" s="22"/>
      <c r="C126" s="116"/>
      <c r="D126" s="10" t="s">
        <v>225</v>
      </c>
      <c r="E126" s="10" t="s">
        <v>226</v>
      </c>
      <c r="F126" s="11">
        <v>2</v>
      </c>
      <c r="G126" s="11">
        <v>36</v>
      </c>
      <c r="H126" s="11">
        <v>18</v>
      </c>
      <c r="I126" s="11">
        <v>18</v>
      </c>
      <c r="J126" s="11"/>
      <c r="K126" s="11"/>
      <c r="L126" s="11"/>
      <c r="M126" s="43"/>
      <c r="N126" s="11"/>
      <c r="O126" s="11">
        <v>2</v>
      </c>
      <c r="P126" s="11"/>
      <c r="Q126" s="11"/>
    </row>
    <row r="127" s="50" customFormat="1" ht="39.95" customHeight="1" spans="1:17">
      <c r="A127" s="22"/>
      <c r="B127" s="22"/>
      <c r="C127" s="116"/>
      <c r="D127" s="10" t="s">
        <v>227</v>
      </c>
      <c r="E127" s="10" t="s">
        <v>228</v>
      </c>
      <c r="F127" s="11">
        <v>2</v>
      </c>
      <c r="G127" s="11">
        <v>36</v>
      </c>
      <c r="H127" s="11">
        <v>18</v>
      </c>
      <c r="I127" s="11">
        <v>18</v>
      </c>
      <c r="J127" s="11"/>
      <c r="K127" s="11"/>
      <c r="L127" s="11"/>
      <c r="M127" s="43"/>
      <c r="N127" s="11"/>
      <c r="O127" s="11">
        <v>2</v>
      </c>
      <c r="P127" s="11"/>
      <c r="Q127" s="11"/>
    </row>
    <row r="128" s="50" customFormat="1" ht="39.95" customHeight="1" spans="1:17">
      <c r="A128" s="22"/>
      <c r="B128" s="22"/>
      <c r="C128" s="116"/>
      <c r="D128" s="10" t="s">
        <v>229</v>
      </c>
      <c r="E128" s="10" t="s">
        <v>230</v>
      </c>
      <c r="F128" s="11">
        <v>2</v>
      </c>
      <c r="G128" s="11">
        <v>36</v>
      </c>
      <c r="H128" s="11">
        <v>18</v>
      </c>
      <c r="I128" s="11">
        <v>18</v>
      </c>
      <c r="J128" s="11"/>
      <c r="K128" s="11"/>
      <c r="L128" s="11"/>
      <c r="M128" s="43"/>
      <c r="N128" s="11"/>
      <c r="O128" s="11">
        <v>2</v>
      </c>
      <c r="P128" s="11"/>
      <c r="Q128" s="11"/>
    </row>
    <row r="129" s="50" customFormat="1" ht="39.95" customHeight="1" spans="1:17">
      <c r="A129" s="22"/>
      <c r="B129" s="22"/>
      <c r="C129" s="116"/>
      <c r="D129" s="10" t="s">
        <v>231</v>
      </c>
      <c r="E129" s="10" t="s">
        <v>232</v>
      </c>
      <c r="F129" s="11">
        <v>2</v>
      </c>
      <c r="G129" s="11">
        <v>36</v>
      </c>
      <c r="H129" s="11">
        <v>18</v>
      </c>
      <c r="I129" s="11">
        <v>18</v>
      </c>
      <c r="J129" s="11"/>
      <c r="K129" s="11"/>
      <c r="L129" s="11"/>
      <c r="M129" s="43"/>
      <c r="N129" s="11"/>
      <c r="O129" s="11">
        <v>2</v>
      </c>
      <c r="P129" s="11"/>
      <c r="Q129" s="11"/>
    </row>
    <row r="130" s="50" customFormat="1" ht="39.95" customHeight="1" spans="1:17">
      <c r="A130" s="22"/>
      <c r="B130" s="22"/>
      <c r="C130" s="116"/>
      <c r="D130" s="10" t="s">
        <v>233</v>
      </c>
      <c r="E130" s="10" t="s">
        <v>234</v>
      </c>
      <c r="F130" s="11">
        <v>2</v>
      </c>
      <c r="G130" s="11">
        <v>36</v>
      </c>
      <c r="H130" s="11">
        <v>18</v>
      </c>
      <c r="I130" s="11">
        <v>18</v>
      </c>
      <c r="J130" s="11"/>
      <c r="K130" s="11"/>
      <c r="L130" s="11"/>
      <c r="M130" s="43"/>
      <c r="N130" s="11"/>
      <c r="O130" s="11">
        <v>2</v>
      </c>
      <c r="P130" s="11"/>
      <c r="Q130" s="11"/>
    </row>
    <row r="131" s="50" customFormat="1" ht="39.95" customHeight="1" spans="1:17">
      <c r="A131" s="22"/>
      <c r="B131" s="22"/>
      <c r="C131" s="116"/>
      <c r="D131" s="10" t="s">
        <v>235</v>
      </c>
      <c r="E131" s="10" t="s">
        <v>236</v>
      </c>
      <c r="F131" s="11">
        <v>2</v>
      </c>
      <c r="G131" s="11">
        <v>36</v>
      </c>
      <c r="H131" s="11">
        <v>18</v>
      </c>
      <c r="I131" s="11">
        <v>18</v>
      </c>
      <c r="J131" s="11"/>
      <c r="K131" s="11"/>
      <c r="L131" s="11"/>
      <c r="M131" s="11"/>
      <c r="N131" s="11"/>
      <c r="O131" s="11">
        <v>2</v>
      </c>
      <c r="P131" s="11"/>
      <c r="Q131" s="11"/>
    </row>
    <row r="132" s="50" customFormat="1" ht="39.95" customHeight="1" spans="1:17">
      <c r="A132" s="22"/>
      <c r="B132" s="22"/>
      <c r="C132" s="116"/>
      <c r="D132" s="10" t="s">
        <v>237</v>
      </c>
      <c r="E132" s="10" t="s">
        <v>238</v>
      </c>
      <c r="F132" s="11">
        <v>2</v>
      </c>
      <c r="G132" s="11">
        <v>36</v>
      </c>
      <c r="H132" s="11">
        <v>18</v>
      </c>
      <c r="I132" s="11">
        <v>18</v>
      </c>
      <c r="J132" s="11"/>
      <c r="K132" s="11"/>
      <c r="L132" s="11"/>
      <c r="M132" s="11"/>
      <c r="N132" s="11"/>
      <c r="O132" s="11">
        <v>2</v>
      </c>
      <c r="P132" s="11"/>
      <c r="Q132" s="11"/>
    </row>
    <row r="133" s="50" customFormat="1" ht="39.95" customHeight="1" spans="1:17">
      <c r="A133" s="22"/>
      <c r="B133" s="22"/>
      <c r="C133" s="116"/>
      <c r="D133" s="11" t="s">
        <v>239</v>
      </c>
      <c r="E133" s="10" t="s">
        <v>240</v>
      </c>
      <c r="F133" s="11">
        <v>2</v>
      </c>
      <c r="G133" s="11">
        <v>36</v>
      </c>
      <c r="H133" s="11">
        <v>18</v>
      </c>
      <c r="I133" s="11">
        <v>18</v>
      </c>
      <c r="J133" s="11"/>
      <c r="K133" s="11"/>
      <c r="L133" s="11"/>
      <c r="M133" s="11"/>
      <c r="N133" s="11"/>
      <c r="O133" s="11">
        <v>2</v>
      </c>
      <c r="P133" s="11"/>
      <c r="Q133" s="11"/>
    </row>
    <row r="134" s="50" customFormat="1" ht="39.95" customHeight="1" spans="1:17">
      <c r="A134" s="22"/>
      <c r="B134" s="22"/>
      <c r="C134" s="116"/>
      <c r="D134" s="10" t="s">
        <v>241</v>
      </c>
      <c r="E134" s="10" t="s">
        <v>242</v>
      </c>
      <c r="F134" s="11">
        <v>2</v>
      </c>
      <c r="G134" s="11">
        <v>36</v>
      </c>
      <c r="H134" s="11">
        <v>18</v>
      </c>
      <c r="I134" s="11">
        <v>18</v>
      </c>
      <c r="J134" s="11"/>
      <c r="K134" s="11"/>
      <c r="L134" s="11"/>
      <c r="M134" s="11"/>
      <c r="N134" s="11"/>
      <c r="O134" s="11">
        <v>2</v>
      </c>
      <c r="P134" s="11"/>
      <c r="Q134" s="11"/>
    </row>
    <row r="135" s="50" customFormat="1" ht="39.95" customHeight="1" spans="1:17">
      <c r="A135" s="22"/>
      <c r="B135" s="22"/>
      <c r="C135" s="116"/>
      <c r="D135" s="10" t="s">
        <v>243</v>
      </c>
      <c r="E135" s="36" t="s">
        <v>244</v>
      </c>
      <c r="F135" s="11">
        <v>2</v>
      </c>
      <c r="G135" s="11">
        <v>36</v>
      </c>
      <c r="H135" s="11">
        <v>18</v>
      </c>
      <c r="I135" s="11">
        <v>18</v>
      </c>
      <c r="J135" s="11"/>
      <c r="K135" s="11"/>
      <c r="L135" s="11"/>
      <c r="M135" s="11"/>
      <c r="N135" s="11"/>
      <c r="O135" s="11">
        <v>2</v>
      </c>
      <c r="P135" s="11"/>
      <c r="Q135" s="11"/>
    </row>
    <row r="136" s="50" customFormat="1" ht="39.95" customHeight="1" spans="1:17">
      <c r="A136" s="22"/>
      <c r="B136" s="22"/>
      <c r="C136" s="116"/>
      <c r="D136" s="10" t="s">
        <v>245</v>
      </c>
      <c r="E136" s="10" t="s">
        <v>246</v>
      </c>
      <c r="F136" s="11">
        <v>2</v>
      </c>
      <c r="G136" s="11">
        <v>36</v>
      </c>
      <c r="H136" s="11">
        <v>18</v>
      </c>
      <c r="I136" s="11">
        <v>18</v>
      </c>
      <c r="J136" s="11"/>
      <c r="K136" s="11"/>
      <c r="L136" s="11"/>
      <c r="M136" s="11"/>
      <c r="N136" s="11"/>
      <c r="O136" s="11">
        <v>2</v>
      </c>
      <c r="P136" s="11"/>
      <c r="Q136" s="11"/>
    </row>
    <row r="137" s="50" customFormat="1" ht="39.95" customHeight="1" spans="1:17">
      <c r="A137" s="22"/>
      <c r="B137" s="22"/>
      <c r="C137" s="116"/>
      <c r="D137" s="10" t="s">
        <v>247</v>
      </c>
      <c r="E137" s="10" t="s">
        <v>248</v>
      </c>
      <c r="F137" s="11">
        <v>2</v>
      </c>
      <c r="G137" s="11">
        <v>36</v>
      </c>
      <c r="H137" s="11">
        <v>18</v>
      </c>
      <c r="I137" s="11">
        <v>18</v>
      </c>
      <c r="J137" s="11"/>
      <c r="K137" s="11"/>
      <c r="L137" s="11"/>
      <c r="M137" s="11"/>
      <c r="N137" s="11"/>
      <c r="O137" s="11">
        <v>2</v>
      </c>
      <c r="P137" s="11"/>
      <c r="Q137" s="11"/>
    </row>
    <row r="138" s="50" customFormat="1" ht="39.95" customHeight="1" spans="1:17">
      <c r="A138" s="22"/>
      <c r="B138" s="22"/>
      <c r="C138" s="116"/>
      <c r="D138" s="10" t="s">
        <v>249</v>
      </c>
      <c r="E138" s="36" t="s">
        <v>250</v>
      </c>
      <c r="F138" s="11">
        <v>2</v>
      </c>
      <c r="G138" s="11">
        <v>36</v>
      </c>
      <c r="H138" s="11">
        <v>18</v>
      </c>
      <c r="I138" s="11">
        <v>18</v>
      </c>
      <c r="J138" s="11"/>
      <c r="K138" s="11"/>
      <c r="L138" s="11"/>
      <c r="M138" s="11"/>
      <c r="N138" s="11"/>
      <c r="O138" s="11">
        <v>2</v>
      </c>
      <c r="P138" s="11"/>
      <c r="Q138" s="11"/>
    </row>
    <row r="139" s="50" customFormat="1" ht="39.95" customHeight="1" spans="1:17">
      <c r="A139" s="22"/>
      <c r="B139" s="22"/>
      <c r="C139" s="116"/>
      <c r="D139" s="22" t="s">
        <v>251</v>
      </c>
      <c r="E139" s="36" t="s">
        <v>252</v>
      </c>
      <c r="F139" s="22">
        <v>2</v>
      </c>
      <c r="G139" s="22">
        <v>40</v>
      </c>
      <c r="H139" s="11">
        <v>20</v>
      </c>
      <c r="I139" s="11">
        <v>20</v>
      </c>
      <c r="J139" s="11"/>
      <c r="K139" s="11"/>
      <c r="L139" s="11"/>
      <c r="M139" s="11"/>
      <c r="N139" s="11"/>
      <c r="O139" s="11">
        <v>2</v>
      </c>
      <c r="P139" s="11"/>
      <c r="Q139" s="11"/>
    </row>
    <row r="140" s="50" customFormat="1" ht="39.95" customHeight="1" spans="1:17">
      <c r="A140" s="22"/>
      <c r="B140" s="22"/>
      <c r="C140" s="116"/>
      <c r="D140" s="10" t="s">
        <v>253</v>
      </c>
      <c r="E140" s="10" t="s">
        <v>254</v>
      </c>
      <c r="F140" s="11">
        <v>2</v>
      </c>
      <c r="G140" s="11">
        <v>36</v>
      </c>
      <c r="H140" s="11">
        <v>18</v>
      </c>
      <c r="I140" s="11">
        <v>18</v>
      </c>
      <c r="J140" s="11"/>
      <c r="K140" s="11"/>
      <c r="L140" s="11"/>
      <c r="M140" s="11"/>
      <c r="N140" s="11">
        <v>2</v>
      </c>
      <c r="O140" s="11"/>
      <c r="P140" s="11"/>
      <c r="Q140" s="11"/>
    </row>
    <row r="141" s="50" customFormat="1" ht="39.95" customHeight="1" spans="1:17">
      <c r="A141" s="22"/>
      <c r="B141" s="22"/>
      <c r="C141" s="116"/>
      <c r="D141" s="10" t="s">
        <v>255</v>
      </c>
      <c r="E141" s="10" t="s">
        <v>256</v>
      </c>
      <c r="F141" s="11">
        <v>2</v>
      </c>
      <c r="G141" s="11">
        <v>40</v>
      </c>
      <c r="H141" s="11">
        <v>20</v>
      </c>
      <c r="I141" s="11">
        <v>20</v>
      </c>
      <c r="J141" s="11"/>
      <c r="K141" s="11"/>
      <c r="L141" s="11"/>
      <c r="M141" s="11"/>
      <c r="N141" s="11"/>
      <c r="O141" s="11">
        <v>2</v>
      </c>
      <c r="P141" s="11"/>
      <c r="Q141" s="11"/>
    </row>
    <row r="142" s="50" customFormat="1" ht="39.95" customHeight="1" spans="1:17">
      <c r="A142" s="22"/>
      <c r="B142" s="22"/>
      <c r="C142" s="116"/>
      <c r="D142" s="10" t="s">
        <v>257</v>
      </c>
      <c r="E142" s="10" t="s">
        <v>258</v>
      </c>
      <c r="F142" s="11">
        <v>2</v>
      </c>
      <c r="G142" s="11">
        <v>36</v>
      </c>
      <c r="H142" s="11">
        <v>18</v>
      </c>
      <c r="I142" s="11">
        <v>18</v>
      </c>
      <c r="J142" s="11"/>
      <c r="K142" s="11"/>
      <c r="L142" s="11">
        <v>2</v>
      </c>
      <c r="M142" s="11"/>
      <c r="N142" s="11"/>
      <c r="O142" s="11"/>
      <c r="P142" s="11"/>
      <c r="Q142" s="11"/>
    </row>
    <row r="143" s="50" customFormat="1" ht="39.95" customHeight="1" spans="1:17">
      <c r="A143" s="22"/>
      <c r="B143" s="22"/>
      <c r="C143" s="116"/>
      <c r="D143" s="10" t="s">
        <v>259</v>
      </c>
      <c r="E143" s="10" t="s">
        <v>260</v>
      </c>
      <c r="F143" s="11">
        <v>3</v>
      </c>
      <c r="G143" s="11">
        <v>60</v>
      </c>
      <c r="H143" s="30">
        <v>40</v>
      </c>
      <c r="I143" s="30">
        <v>20</v>
      </c>
      <c r="J143" s="11"/>
      <c r="K143" s="11"/>
      <c r="L143" s="11"/>
      <c r="M143" s="11">
        <v>3</v>
      </c>
      <c r="N143" s="11"/>
      <c r="O143" s="11"/>
      <c r="P143" s="11"/>
      <c r="Q143" s="11"/>
    </row>
    <row r="144" s="50" customFormat="1" ht="39.95" customHeight="1" spans="1:17">
      <c r="A144" s="22"/>
      <c r="B144" s="22"/>
      <c r="C144" s="116"/>
      <c r="D144" s="10" t="s">
        <v>261</v>
      </c>
      <c r="E144" s="10" t="s">
        <v>262</v>
      </c>
      <c r="F144" s="11">
        <v>3</v>
      </c>
      <c r="G144" s="11">
        <v>54</v>
      </c>
      <c r="H144" s="11">
        <v>36</v>
      </c>
      <c r="I144" s="11">
        <v>18</v>
      </c>
      <c r="J144" s="11"/>
      <c r="K144" s="11"/>
      <c r="L144" s="11"/>
      <c r="M144" s="11"/>
      <c r="N144" s="11">
        <v>3</v>
      </c>
      <c r="O144" s="11"/>
      <c r="P144" s="11"/>
      <c r="Q144" s="11"/>
    </row>
    <row r="145" s="50" customFormat="1" ht="39.95" customHeight="1" spans="1:17">
      <c r="A145" s="22"/>
      <c r="B145" s="22"/>
      <c r="C145" s="116"/>
      <c r="D145" s="10" t="s">
        <v>263</v>
      </c>
      <c r="E145" s="10" t="s">
        <v>264</v>
      </c>
      <c r="F145" s="11">
        <v>3</v>
      </c>
      <c r="G145" s="11">
        <v>54</v>
      </c>
      <c r="H145" s="11">
        <v>36</v>
      </c>
      <c r="I145" s="11">
        <v>18</v>
      </c>
      <c r="J145" s="11"/>
      <c r="K145" s="11">
        <v>3</v>
      </c>
      <c r="L145" s="11"/>
      <c r="M145" s="11"/>
      <c r="N145" s="11"/>
      <c r="O145" s="11"/>
      <c r="P145" s="11"/>
      <c r="Q145" s="11"/>
    </row>
    <row r="146" s="50" customFormat="1" ht="39.95" customHeight="1" spans="1:17">
      <c r="A146" s="22"/>
      <c r="B146" s="22"/>
      <c r="C146" s="116"/>
      <c r="D146" s="39" t="s">
        <v>121</v>
      </c>
      <c r="E146" s="39" t="s">
        <v>122</v>
      </c>
      <c r="F146" s="40">
        <v>3</v>
      </c>
      <c r="G146" s="40">
        <v>54</v>
      </c>
      <c r="H146" s="40">
        <v>18</v>
      </c>
      <c r="I146" s="40">
        <v>36</v>
      </c>
      <c r="J146" s="40"/>
      <c r="K146" s="40"/>
      <c r="L146" s="40"/>
      <c r="M146" s="40"/>
      <c r="N146" s="40">
        <v>3</v>
      </c>
      <c r="O146" s="40"/>
      <c r="P146" s="40"/>
      <c r="Q146" s="40"/>
    </row>
    <row r="147" s="50" customFormat="1" ht="39.95" customHeight="1" spans="1:17">
      <c r="A147" s="22"/>
      <c r="B147" s="22"/>
      <c r="C147" s="116"/>
      <c r="D147" s="39" t="s">
        <v>119</v>
      </c>
      <c r="E147" s="39" t="s">
        <v>120</v>
      </c>
      <c r="F147" s="40">
        <v>3</v>
      </c>
      <c r="G147" s="40">
        <v>54</v>
      </c>
      <c r="H147" s="40">
        <v>36</v>
      </c>
      <c r="I147" s="40">
        <v>18</v>
      </c>
      <c r="J147" s="40"/>
      <c r="K147" s="40"/>
      <c r="L147" s="40"/>
      <c r="M147" s="40"/>
      <c r="N147" s="40">
        <v>3</v>
      </c>
      <c r="O147" s="40"/>
      <c r="P147" s="40"/>
      <c r="Q147" s="40"/>
    </row>
    <row r="148" s="50" customFormat="1" ht="39.95" customHeight="1" spans="1:17">
      <c r="A148" s="22"/>
      <c r="B148" s="22"/>
      <c r="C148" s="116"/>
      <c r="D148" s="41" t="s">
        <v>125</v>
      </c>
      <c r="E148" s="41" t="s">
        <v>265</v>
      </c>
      <c r="F148" s="42">
        <v>2</v>
      </c>
      <c r="G148" s="42">
        <v>36</v>
      </c>
      <c r="H148" s="42">
        <v>18</v>
      </c>
      <c r="I148" s="42">
        <v>18</v>
      </c>
      <c r="J148" s="42"/>
      <c r="K148" s="42"/>
      <c r="L148" s="42"/>
      <c r="M148" s="42"/>
      <c r="N148" s="42">
        <v>2</v>
      </c>
      <c r="O148" s="42"/>
      <c r="P148" s="42"/>
      <c r="Q148" s="42"/>
    </row>
    <row r="149" s="50" customFormat="1" ht="39.95" customHeight="1" spans="1:17">
      <c r="A149" s="22"/>
      <c r="B149" s="22"/>
      <c r="C149" s="116"/>
      <c r="D149" s="41" t="s">
        <v>123</v>
      </c>
      <c r="E149" s="41" t="s">
        <v>266</v>
      </c>
      <c r="F149" s="42">
        <v>2</v>
      </c>
      <c r="G149" s="42">
        <v>36</v>
      </c>
      <c r="H149" s="42">
        <v>18</v>
      </c>
      <c r="I149" s="42">
        <v>18</v>
      </c>
      <c r="J149" s="42"/>
      <c r="K149" s="42"/>
      <c r="L149" s="42"/>
      <c r="M149" s="42"/>
      <c r="N149" s="42">
        <v>2</v>
      </c>
      <c r="O149" s="42"/>
      <c r="P149" s="42"/>
      <c r="Q149" s="42"/>
    </row>
    <row r="150" s="50" customFormat="1" ht="39.95" customHeight="1" spans="1:17">
      <c r="A150" s="22"/>
      <c r="B150" s="22"/>
      <c r="C150" s="116"/>
      <c r="D150" s="41" t="s">
        <v>112</v>
      </c>
      <c r="E150" s="41" t="s">
        <v>267</v>
      </c>
      <c r="F150" s="42">
        <v>2</v>
      </c>
      <c r="G150" s="42">
        <v>36</v>
      </c>
      <c r="H150" s="42">
        <v>18</v>
      </c>
      <c r="I150" s="42">
        <v>18</v>
      </c>
      <c r="J150" s="42"/>
      <c r="K150" s="42"/>
      <c r="L150" s="42"/>
      <c r="M150" s="42"/>
      <c r="N150" s="42">
        <v>2</v>
      </c>
      <c r="O150" s="42"/>
      <c r="P150" s="42"/>
      <c r="Q150" s="42"/>
    </row>
    <row r="151" s="50" customFormat="1" ht="39.95" customHeight="1" spans="1:17">
      <c r="A151" s="22"/>
      <c r="B151" s="22"/>
      <c r="C151" s="116"/>
      <c r="D151" s="41" t="s">
        <v>104</v>
      </c>
      <c r="E151" s="41" t="s">
        <v>105</v>
      </c>
      <c r="F151" s="42">
        <v>2</v>
      </c>
      <c r="G151" s="42">
        <v>36</v>
      </c>
      <c r="H151" s="42">
        <v>18</v>
      </c>
      <c r="I151" s="42">
        <v>18</v>
      </c>
      <c r="J151" s="42"/>
      <c r="K151" s="42"/>
      <c r="L151" s="42"/>
      <c r="M151" s="42"/>
      <c r="N151" s="42"/>
      <c r="O151" s="42">
        <v>2</v>
      </c>
      <c r="P151" s="42"/>
      <c r="Q151" s="42"/>
    </row>
    <row r="152" s="50" customFormat="1" ht="39.95" customHeight="1" spans="1:17">
      <c r="A152" s="22"/>
      <c r="B152" s="22"/>
      <c r="C152" s="116"/>
      <c r="D152" s="41" t="s">
        <v>110</v>
      </c>
      <c r="E152" s="41" t="s">
        <v>268</v>
      </c>
      <c r="F152" s="42">
        <v>2</v>
      </c>
      <c r="G152" s="42">
        <v>36</v>
      </c>
      <c r="H152" s="42">
        <v>18</v>
      </c>
      <c r="I152" s="42">
        <v>18</v>
      </c>
      <c r="J152" s="42"/>
      <c r="K152" s="42"/>
      <c r="L152" s="42"/>
      <c r="M152" s="42"/>
      <c r="N152" s="42"/>
      <c r="O152" s="42">
        <v>2</v>
      </c>
      <c r="P152" s="42"/>
      <c r="Q152" s="42"/>
    </row>
    <row r="153" s="50" customFormat="1" ht="39.95" customHeight="1" spans="1:17">
      <c r="A153" s="22"/>
      <c r="B153" s="22"/>
      <c r="C153" s="116"/>
      <c r="D153" s="11" t="s">
        <v>269</v>
      </c>
      <c r="E153" s="10" t="s">
        <v>270</v>
      </c>
      <c r="F153" s="11">
        <v>3</v>
      </c>
      <c r="G153" s="11">
        <v>54</v>
      </c>
      <c r="H153" s="30">
        <v>0</v>
      </c>
      <c r="I153" s="30">
        <v>54</v>
      </c>
      <c r="J153" s="11"/>
      <c r="K153" s="11"/>
      <c r="L153" s="11"/>
      <c r="M153" s="11"/>
      <c r="N153" s="11"/>
      <c r="O153" s="11"/>
      <c r="P153" s="11">
        <v>3</v>
      </c>
      <c r="Q153" s="11"/>
    </row>
    <row r="154" s="50" customFormat="1" ht="39.95" customHeight="1" spans="1:17">
      <c r="A154" s="22"/>
      <c r="B154" s="22"/>
      <c r="C154" s="116"/>
      <c r="D154" s="44" t="s">
        <v>271</v>
      </c>
      <c r="E154" s="44" t="s">
        <v>270</v>
      </c>
      <c r="F154" s="45">
        <v>2</v>
      </c>
      <c r="G154" s="11">
        <v>36</v>
      </c>
      <c r="H154" s="30">
        <v>0</v>
      </c>
      <c r="I154" s="30">
        <v>36</v>
      </c>
      <c r="J154" s="11"/>
      <c r="K154" s="11"/>
      <c r="L154" s="11"/>
      <c r="M154" s="11"/>
      <c r="N154" s="11"/>
      <c r="O154" s="11"/>
      <c r="P154" s="11">
        <v>2</v>
      </c>
      <c r="Q154" s="11"/>
    </row>
    <row r="155" s="50" customFormat="1" ht="39.95" customHeight="1" spans="1:17">
      <c r="A155" s="22"/>
      <c r="B155" s="22"/>
      <c r="C155" s="116"/>
      <c r="D155" s="44" t="s">
        <v>272</v>
      </c>
      <c r="E155" s="44" t="s">
        <v>270</v>
      </c>
      <c r="F155" s="45">
        <v>1</v>
      </c>
      <c r="G155" s="11">
        <v>18</v>
      </c>
      <c r="H155" s="30">
        <v>0</v>
      </c>
      <c r="I155" s="30">
        <v>18</v>
      </c>
      <c r="J155" s="11"/>
      <c r="K155" s="11"/>
      <c r="L155" s="11"/>
      <c r="M155" s="11"/>
      <c r="N155" s="11"/>
      <c r="O155" s="11"/>
      <c r="P155" s="11">
        <v>1</v>
      </c>
      <c r="Q155" s="11"/>
    </row>
    <row r="156" s="50" customFormat="1" ht="15" customHeight="1" spans="1:22">
      <c r="A156" s="22"/>
      <c r="B156" s="22" t="s">
        <v>273</v>
      </c>
      <c r="C156" s="22"/>
      <c r="D156" s="22"/>
      <c r="E156" s="22"/>
      <c r="F156" s="22">
        <f>SUM(F89:F155)</f>
        <v>141</v>
      </c>
      <c r="G156" s="47">
        <f t="shared" ref="G156:Q156" si="8">SUM(G89:G155)</f>
        <v>2574</v>
      </c>
      <c r="H156" s="22">
        <f t="shared" si="8"/>
        <v>1242</v>
      </c>
      <c r="I156" s="22">
        <f t="shared" si="8"/>
        <v>1332</v>
      </c>
      <c r="J156" s="22">
        <f t="shared" si="8"/>
        <v>0</v>
      </c>
      <c r="K156" s="47">
        <f t="shared" si="8"/>
        <v>3</v>
      </c>
      <c r="L156" s="47">
        <f t="shared" si="8"/>
        <v>8</v>
      </c>
      <c r="M156" s="22">
        <f t="shared" si="8"/>
        <v>25</v>
      </c>
      <c r="N156" s="47">
        <f t="shared" si="8"/>
        <v>53</v>
      </c>
      <c r="O156" s="47">
        <f t="shared" si="8"/>
        <v>46</v>
      </c>
      <c r="P156" s="22">
        <f t="shared" si="8"/>
        <v>6</v>
      </c>
      <c r="Q156" s="22">
        <f t="shared" si="8"/>
        <v>0</v>
      </c>
      <c r="S156"/>
      <c r="T156"/>
      <c r="U156"/>
      <c r="V156"/>
    </row>
    <row r="157" s="50" customFormat="1" ht="15" customHeight="1" spans="1:22">
      <c r="A157" s="22" t="s">
        <v>274</v>
      </c>
      <c r="B157" s="22"/>
      <c r="C157" s="22"/>
      <c r="D157" s="22"/>
      <c r="E157" s="22"/>
      <c r="F157" s="22">
        <f>F156+F88</f>
        <v>147</v>
      </c>
      <c r="G157" s="22">
        <f>G156+G88</f>
        <v>2682</v>
      </c>
      <c r="H157" s="22">
        <f>H156+H88</f>
        <v>1332</v>
      </c>
      <c r="I157" s="49">
        <f>I156+I88</f>
        <v>1350</v>
      </c>
      <c r="J157" s="22">
        <v>4</v>
      </c>
      <c r="K157" s="47">
        <v>5</v>
      </c>
      <c r="L157" s="47">
        <v>8</v>
      </c>
      <c r="M157" s="22">
        <v>25</v>
      </c>
      <c r="N157" s="51">
        <v>53</v>
      </c>
      <c r="O157" s="51">
        <v>46</v>
      </c>
      <c r="P157" s="22">
        <v>6</v>
      </c>
      <c r="Q157" s="22">
        <v>0</v>
      </c>
      <c r="S157"/>
      <c r="T157"/>
      <c r="U157"/>
      <c r="V157"/>
    </row>
    <row r="158" s="50" customFormat="1" ht="15" customHeight="1" spans="1:22">
      <c r="A158" s="131" t="s">
        <v>275</v>
      </c>
      <c r="B158" s="132"/>
      <c r="C158" s="121">
        <v>7</v>
      </c>
      <c r="D158" s="88" t="s">
        <v>276</v>
      </c>
      <c r="E158" s="88" t="s">
        <v>277</v>
      </c>
      <c r="F158" s="88">
        <v>2</v>
      </c>
      <c r="G158" s="88">
        <v>36</v>
      </c>
      <c r="H158" s="88">
        <v>36</v>
      </c>
      <c r="I158" s="88">
        <v>0</v>
      </c>
      <c r="J158" s="88"/>
      <c r="K158" s="88">
        <v>2</v>
      </c>
      <c r="L158" s="88"/>
      <c r="M158" s="88"/>
      <c r="N158" s="88"/>
      <c r="O158" s="88"/>
      <c r="P158" s="88"/>
      <c r="Q158" s="88"/>
      <c r="S158"/>
      <c r="T158"/>
      <c r="U158"/>
      <c r="V158"/>
    </row>
    <row r="159" s="50" customFormat="1" ht="15" customHeight="1" spans="1:17">
      <c r="A159" s="133"/>
      <c r="B159" s="134"/>
      <c r="C159" s="122"/>
      <c r="D159" s="88" t="s">
        <v>278</v>
      </c>
      <c r="E159" s="88" t="s">
        <v>279</v>
      </c>
      <c r="F159" s="88">
        <v>2</v>
      </c>
      <c r="G159" s="88">
        <v>36</v>
      </c>
      <c r="H159" s="88">
        <v>36</v>
      </c>
      <c r="I159" s="88">
        <v>0</v>
      </c>
      <c r="J159" s="88">
        <v>2</v>
      </c>
      <c r="K159" s="88"/>
      <c r="L159" s="88"/>
      <c r="M159" s="88"/>
      <c r="N159" s="88"/>
      <c r="O159" s="88"/>
      <c r="P159" s="88"/>
      <c r="Q159" s="88"/>
    </row>
    <row r="160" s="50" customFormat="1" ht="15" customHeight="1" spans="1:17">
      <c r="A160" s="133"/>
      <c r="B160" s="134"/>
      <c r="C160" s="122"/>
      <c r="D160" s="88" t="s">
        <v>280</v>
      </c>
      <c r="E160" s="88" t="s">
        <v>281</v>
      </c>
      <c r="F160" s="88">
        <v>1</v>
      </c>
      <c r="G160" s="88">
        <v>18</v>
      </c>
      <c r="H160" s="88">
        <v>18</v>
      </c>
      <c r="I160" s="88">
        <v>0</v>
      </c>
      <c r="J160" s="88"/>
      <c r="K160" s="88">
        <v>2</v>
      </c>
      <c r="L160" s="88"/>
      <c r="M160" s="88"/>
      <c r="N160" s="88"/>
      <c r="O160" s="88"/>
      <c r="P160" s="88"/>
      <c r="Q160" s="88"/>
    </row>
    <row r="161" s="50" customFormat="1" ht="15" customHeight="1" spans="1:17">
      <c r="A161" s="133"/>
      <c r="B161" s="134"/>
      <c r="C161" s="122"/>
      <c r="D161" s="88" t="s">
        <v>282</v>
      </c>
      <c r="E161" s="88" t="s">
        <v>283</v>
      </c>
      <c r="F161" s="88">
        <v>2</v>
      </c>
      <c r="G161" s="88">
        <v>40</v>
      </c>
      <c r="H161" s="88">
        <v>0</v>
      </c>
      <c r="I161" s="88">
        <v>40</v>
      </c>
      <c r="J161" s="88"/>
      <c r="K161" s="88"/>
      <c r="L161" s="88">
        <v>2</v>
      </c>
      <c r="M161" s="88"/>
      <c r="N161" s="88"/>
      <c r="O161" s="88"/>
      <c r="P161" s="88"/>
      <c r="Q161" s="88"/>
    </row>
    <row r="162" s="50" customFormat="1" ht="15" customHeight="1" spans="1:17">
      <c r="A162" s="135" t="s">
        <v>284</v>
      </c>
      <c r="B162" s="136"/>
      <c r="C162" s="136"/>
      <c r="D162" s="136"/>
      <c r="E162" s="137"/>
      <c r="F162" s="22">
        <v>7</v>
      </c>
      <c r="G162" s="22">
        <f>SUM(G158:G161)</f>
        <v>130</v>
      </c>
      <c r="H162" s="22">
        <f>SUM(H158:H161)</f>
        <v>90</v>
      </c>
      <c r="I162" s="22">
        <v>40</v>
      </c>
      <c r="J162" s="22">
        <v>2</v>
      </c>
      <c r="K162" s="22">
        <v>4</v>
      </c>
      <c r="L162" s="22">
        <v>2</v>
      </c>
      <c r="M162" s="22"/>
      <c r="N162" s="22"/>
      <c r="O162" s="22"/>
      <c r="P162" s="23"/>
      <c r="Q162" s="22"/>
    </row>
    <row r="163" ht="33" customHeight="1" spans="1:17">
      <c r="A163" s="138" t="s">
        <v>285</v>
      </c>
      <c r="B163" s="138"/>
      <c r="C163" s="138"/>
      <c r="D163" s="138"/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138"/>
    </row>
  </sheetData>
  <sheetProtection selectLockedCells="1" formatRows="0" insertRows="0" insertColumns="0" deleteRows="0" sort="0" autoFilter="0" pivotTables="0"/>
  <autoFilter ref="A1:Q163">
    <extLst/>
  </autoFilter>
  <mergeCells count="50">
    <mergeCell ref="A2:Q2"/>
    <mergeCell ref="F3:I3"/>
    <mergeCell ref="J3:Q3"/>
    <mergeCell ref="J4:K4"/>
    <mergeCell ref="L4:M4"/>
    <mergeCell ref="N4:O4"/>
    <mergeCell ref="P4:Q4"/>
    <mergeCell ref="A22:E22"/>
    <mergeCell ref="A23:B23"/>
    <mergeCell ref="C23:I23"/>
    <mergeCell ref="J23:Q23"/>
    <mergeCell ref="A24:B24"/>
    <mergeCell ref="C24:I24"/>
    <mergeCell ref="A25:Q25"/>
    <mergeCell ref="B37:E37"/>
    <mergeCell ref="D38:Q38"/>
    <mergeCell ref="D52:Q52"/>
    <mergeCell ref="D66:Q66"/>
    <mergeCell ref="B79:E79"/>
    <mergeCell ref="B83:E83"/>
    <mergeCell ref="A84:E84"/>
    <mergeCell ref="B88:E88"/>
    <mergeCell ref="B156:E156"/>
    <mergeCell ref="A157:E157"/>
    <mergeCell ref="A162:E162"/>
    <mergeCell ref="A163:Q163"/>
    <mergeCell ref="A26:A83"/>
    <mergeCell ref="A85:A156"/>
    <mergeCell ref="B26:B36"/>
    <mergeCell ref="B38:B78"/>
    <mergeCell ref="B81:B82"/>
    <mergeCell ref="B85:B87"/>
    <mergeCell ref="B89:B155"/>
    <mergeCell ref="C3:C5"/>
    <mergeCell ref="C6:C21"/>
    <mergeCell ref="C26:C36"/>
    <mergeCell ref="C38:C78"/>
    <mergeCell ref="C81:C82"/>
    <mergeCell ref="C85:C87"/>
    <mergeCell ref="C89:C155"/>
    <mergeCell ref="C158:C161"/>
    <mergeCell ref="D3:D5"/>
    <mergeCell ref="E3:E5"/>
    <mergeCell ref="F4:F5"/>
    <mergeCell ref="G4:G5"/>
    <mergeCell ref="H4:H5"/>
    <mergeCell ref="I4:I5"/>
    <mergeCell ref="A3:B5"/>
    <mergeCell ref="A6:B21"/>
    <mergeCell ref="A158:B161"/>
  </mergeCells>
  <conditionalFormatting sqref="D89:D155">
    <cfRule type="duplicateValues" dxfId="0" priority="1"/>
  </conditionalFormatting>
  <printOptions horizontalCentered="1" verticalCentered="1"/>
  <pageMargins left="0" right="0" top="0" bottom="0" header="0" footer="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workbookViewId="0">
      <selection activeCell="A6" sqref="A6"/>
    </sheetView>
  </sheetViews>
  <sheetFormatPr defaultColWidth="9" defaultRowHeight="14" outlineLevelRow="5"/>
  <cols>
    <col min="1" max="1" width="81.5" style="1" customWidth="1"/>
  </cols>
  <sheetData>
    <row r="1" spans="1:1">
      <c r="A1" s="2" t="s">
        <v>394</v>
      </c>
    </row>
    <row r="2" ht="28" spans="1:1">
      <c r="A2" s="3" t="s">
        <v>395</v>
      </c>
    </row>
    <row r="3" spans="1:1">
      <c r="A3" s="3" t="s">
        <v>396</v>
      </c>
    </row>
    <row r="4" spans="1:1">
      <c r="A4" s="3" t="s">
        <v>397</v>
      </c>
    </row>
    <row r="5" spans="1:1">
      <c r="A5" s="3" t="s">
        <v>398</v>
      </c>
    </row>
    <row r="6" spans="1:1">
      <c r="A6" s="3" t="s">
        <v>399</v>
      </c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38"/>
  <sheetViews>
    <sheetView tabSelected="1" topLeftCell="B127" workbookViewId="0">
      <selection activeCell="I138" sqref="I138"/>
    </sheetView>
  </sheetViews>
  <sheetFormatPr defaultColWidth="9" defaultRowHeight="14"/>
  <cols>
    <col min="1" max="2" width="7.62727272727273" style="4" customWidth="1"/>
    <col min="3" max="3" width="8.81818181818182" style="4" customWidth="1"/>
    <col min="4" max="4" width="17.1272727272727" style="4" customWidth="1"/>
    <col min="5" max="16" width="4.62727272727273" style="4" customWidth="1"/>
    <col min="17" max="16384" width="9" style="4"/>
  </cols>
  <sheetData>
    <row r="1" ht="15" spans="1:1">
      <c r="A1" s="5" t="s">
        <v>386</v>
      </c>
    </row>
    <row r="2" ht="21" spans="1:16">
      <c r="A2" s="6" t="s">
        <v>387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15" spans="1:1">
      <c r="A3" s="5" t="s">
        <v>400</v>
      </c>
    </row>
    <row r="4" ht="15" spans="1:16">
      <c r="A4" s="7" t="s">
        <v>401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ht="15" customHeight="1" spans="1:16">
      <c r="A5" s="8" t="s">
        <v>3</v>
      </c>
      <c r="B5" s="8"/>
      <c r="C5" s="8" t="s">
        <v>5</v>
      </c>
      <c r="D5" s="8" t="s">
        <v>6</v>
      </c>
      <c r="E5" s="8" t="s">
        <v>7</v>
      </c>
      <c r="F5" s="8"/>
      <c r="G5" s="8"/>
      <c r="H5" s="8"/>
      <c r="I5" s="8" t="s">
        <v>8</v>
      </c>
      <c r="J5" s="8"/>
      <c r="K5" s="8"/>
      <c r="L5" s="8"/>
      <c r="M5" s="8"/>
      <c r="N5" s="8"/>
      <c r="O5" s="8"/>
      <c r="P5" s="8"/>
    </row>
    <row r="6" ht="15" customHeight="1" spans="1:16">
      <c r="A6" s="8"/>
      <c r="B6" s="8"/>
      <c r="C6" s="8"/>
      <c r="D6" s="8"/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/>
      <c r="K6" s="8" t="s">
        <v>14</v>
      </c>
      <c r="L6" s="8"/>
      <c r="M6" s="8" t="s">
        <v>15</v>
      </c>
      <c r="N6" s="8"/>
      <c r="O6" s="8" t="s">
        <v>16</v>
      </c>
      <c r="P6" s="8"/>
    </row>
    <row r="7" spans="1:16">
      <c r="A7" s="8"/>
      <c r="B7" s="8"/>
      <c r="C7" s="8"/>
      <c r="D7" s="8"/>
      <c r="E7" s="8"/>
      <c r="F7" s="8"/>
      <c r="G7" s="8"/>
      <c r="H7" s="8"/>
      <c r="I7" s="8">
        <v>1</v>
      </c>
      <c r="J7" s="8">
        <v>2</v>
      </c>
      <c r="K7" s="8">
        <v>3</v>
      </c>
      <c r="L7" s="8">
        <v>4</v>
      </c>
      <c r="M7" s="8">
        <v>5</v>
      </c>
      <c r="N7" s="8">
        <v>6</v>
      </c>
      <c r="O7" s="8">
        <v>7</v>
      </c>
      <c r="P7" s="8">
        <v>8</v>
      </c>
    </row>
    <row r="8" ht="15" customHeight="1" spans="1:16">
      <c r="A8" s="25" t="s">
        <v>402</v>
      </c>
      <c r="B8" s="9" t="s">
        <v>391</v>
      </c>
      <c r="C8" s="10" t="s">
        <v>51</v>
      </c>
      <c r="D8" s="10" t="s">
        <v>52</v>
      </c>
      <c r="E8" s="11">
        <v>2</v>
      </c>
      <c r="F8" s="11">
        <v>36</v>
      </c>
      <c r="G8" s="11">
        <v>18</v>
      </c>
      <c r="H8" s="11">
        <v>18</v>
      </c>
      <c r="I8" s="11">
        <v>2</v>
      </c>
      <c r="J8" s="11"/>
      <c r="K8" s="11"/>
      <c r="L8" s="11"/>
      <c r="M8" s="11"/>
      <c r="N8" s="11"/>
      <c r="O8" s="11"/>
      <c r="P8" s="11"/>
    </row>
    <row r="9" ht="15" customHeight="1" spans="1:16">
      <c r="A9" s="28"/>
      <c r="B9" s="9"/>
      <c r="C9" s="10" t="s">
        <v>53</v>
      </c>
      <c r="D9" s="10" t="s">
        <v>54</v>
      </c>
      <c r="E9" s="11">
        <v>2</v>
      </c>
      <c r="F9" s="11">
        <v>36</v>
      </c>
      <c r="G9" s="11">
        <v>18</v>
      </c>
      <c r="H9" s="11">
        <v>18</v>
      </c>
      <c r="I9" s="11"/>
      <c r="K9" s="30">
        <v>2</v>
      </c>
      <c r="L9" s="11"/>
      <c r="M9" s="11"/>
      <c r="N9" s="11"/>
      <c r="O9" s="11"/>
      <c r="P9" s="11"/>
    </row>
    <row r="10" ht="15" customHeight="1" spans="1:16">
      <c r="A10" s="28"/>
      <c r="B10" s="9"/>
      <c r="C10" s="10" t="s">
        <v>55</v>
      </c>
      <c r="D10" s="10" t="s">
        <v>56</v>
      </c>
      <c r="E10" s="11">
        <v>2</v>
      </c>
      <c r="F10" s="11">
        <v>36</v>
      </c>
      <c r="G10" s="11">
        <v>18</v>
      </c>
      <c r="H10" s="11">
        <v>18</v>
      </c>
      <c r="I10" s="11">
        <v>2</v>
      </c>
      <c r="J10" s="11"/>
      <c r="K10" s="11"/>
      <c r="L10" s="11"/>
      <c r="M10" s="11"/>
      <c r="N10" s="11"/>
      <c r="O10" s="11"/>
      <c r="P10" s="11"/>
    </row>
    <row r="11" ht="15" customHeight="1" spans="1:16">
      <c r="A11" s="28"/>
      <c r="B11" s="9"/>
      <c r="C11" s="10" t="s">
        <v>57</v>
      </c>
      <c r="D11" s="10" t="s">
        <v>58</v>
      </c>
      <c r="E11" s="11">
        <v>3</v>
      </c>
      <c r="F11" s="11">
        <v>54</v>
      </c>
      <c r="G11" s="11">
        <v>36</v>
      </c>
      <c r="H11" s="11">
        <v>18</v>
      </c>
      <c r="I11" s="11"/>
      <c r="J11" s="11">
        <v>3</v>
      </c>
      <c r="K11" s="11"/>
      <c r="L11" s="11"/>
      <c r="M11" s="11"/>
      <c r="N11" s="11"/>
      <c r="O11" s="11"/>
      <c r="P11" s="11"/>
    </row>
    <row r="12" ht="15" customHeight="1" spans="1:16">
      <c r="A12" s="28"/>
      <c r="B12" s="9"/>
      <c r="C12" s="10" t="s">
        <v>59</v>
      </c>
      <c r="D12" s="10" t="s">
        <v>60</v>
      </c>
      <c r="E12" s="11">
        <v>2</v>
      </c>
      <c r="F12" s="11">
        <v>36</v>
      </c>
      <c r="G12" s="11">
        <v>18</v>
      </c>
      <c r="H12" s="11">
        <v>18</v>
      </c>
      <c r="I12" s="11">
        <v>2</v>
      </c>
      <c r="J12" s="11"/>
      <c r="K12" s="11"/>
      <c r="L12" s="11"/>
      <c r="M12" s="11"/>
      <c r="N12" s="11"/>
      <c r="O12" s="11"/>
      <c r="P12" s="11"/>
    </row>
    <row r="13" ht="15" customHeight="1" spans="1:16">
      <c r="A13" s="28"/>
      <c r="B13" s="9"/>
      <c r="C13" s="10" t="s">
        <v>61</v>
      </c>
      <c r="D13" s="10" t="s">
        <v>62</v>
      </c>
      <c r="E13" s="11">
        <v>2</v>
      </c>
      <c r="F13" s="11">
        <v>36</v>
      </c>
      <c r="G13" s="11">
        <v>18</v>
      </c>
      <c r="H13" s="11">
        <v>18</v>
      </c>
      <c r="I13" s="11"/>
      <c r="J13" s="11"/>
      <c r="K13" s="11">
        <v>2</v>
      </c>
      <c r="L13" s="11"/>
      <c r="M13" s="11"/>
      <c r="N13" s="11"/>
      <c r="O13" s="11"/>
      <c r="P13" s="11"/>
    </row>
    <row r="14" ht="15" customHeight="1" spans="1:16">
      <c r="A14" s="28"/>
      <c r="B14" s="9"/>
      <c r="C14" s="10" t="s">
        <v>63</v>
      </c>
      <c r="D14" s="10" t="s">
        <v>64</v>
      </c>
      <c r="E14" s="11">
        <v>2</v>
      </c>
      <c r="F14" s="11">
        <v>36</v>
      </c>
      <c r="G14" s="11">
        <v>18</v>
      </c>
      <c r="H14" s="11">
        <v>18</v>
      </c>
      <c r="I14" s="11"/>
      <c r="J14" s="11">
        <v>2</v>
      </c>
      <c r="K14" s="11"/>
      <c r="L14" s="11"/>
      <c r="M14" s="11"/>
      <c r="N14" s="11"/>
      <c r="O14" s="11"/>
      <c r="P14" s="11"/>
    </row>
    <row r="15" ht="15" customHeight="1" spans="1:16">
      <c r="A15" s="28"/>
      <c r="B15" s="9"/>
      <c r="C15" s="10" t="s">
        <v>65</v>
      </c>
      <c r="D15" s="12" t="s">
        <v>66</v>
      </c>
      <c r="E15" s="11">
        <v>2</v>
      </c>
      <c r="F15" s="11">
        <v>36</v>
      </c>
      <c r="G15" s="11">
        <v>18</v>
      </c>
      <c r="H15" s="11">
        <v>18</v>
      </c>
      <c r="I15" s="11"/>
      <c r="J15" s="11"/>
      <c r="K15" s="11"/>
      <c r="L15" s="11">
        <v>2</v>
      </c>
      <c r="M15" s="11"/>
      <c r="N15" s="11"/>
      <c r="O15" s="11"/>
      <c r="P15" s="11"/>
    </row>
    <row r="16" ht="15" customHeight="1" spans="1:16">
      <c r="A16" s="28"/>
      <c r="B16" s="9"/>
      <c r="C16" s="10" t="s">
        <v>67</v>
      </c>
      <c r="D16" s="10" t="s">
        <v>68</v>
      </c>
      <c r="E16" s="11">
        <v>3</v>
      </c>
      <c r="F16" s="11">
        <v>54</v>
      </c>
      <c r="G16" s="11">
        <v>36</v>
      </c>
      <c r="H16" s="11">
        <v>18</v>
      </c>
      <c r="I16" s="11"/>
      <c r="J16" s="30">
        <v>3</v>
      </c>
      <c r="L16" s="11"/>
      <c r="M16" s="11"/>
      <c r="N16" s="11"/>
      <c r="O16" s="11"/>
      <c r="P16" s="11"/>
    </row>
    <row r="17" ht="15" customHeight="1" spans="1:16">
      <c r="A17" s="28"/>
      <c r="B17" s="9"/>
      <c r="C17" s="10" t="s">
        <v>69</v>
      </c>
      <c r="D17" s="10" t="s">
        <v>70</v>
      </c>
      <c r="E17" s="11">
        <v>2</v>
      </c>
      <c r="F17" s="11">
        <v>36</v>
      </c>
      <c r="G17" s="11">
        <v>18</v>
      </c>
      <c r="H17" s="11">
        <v>18</v>
      </c>
      <c r="I17" s="11"/>
      <c r="J17" s="11"/>
      <c r="K17" s="11"/>
      <c r="L17" s="11">
        <v>2</v>
      </c>
      <c r="M17" s="11"/>
      <c r="N17" s="11"/>
      <c r="O17" s="11"/>
      <c r="P17" s="11"/>
    </row>
    <row r="18" ht="15" customHeight="1" spans="1:16">
      <c r="A18" s="28"/>
      <c r="B18" s="9"/>
      <c r="C18" s="10" t="s">
        <v>71</v>
      </c>
      <c r="D18" s="12" t="s">
        <v>72</v>
      </c>
      <c r="E18" s="11">
        <v>2</v>
      </c>
      <c r="F18" s="11">
        <v>40</v>
      </c>
      <c r="G18" s="11">
        <v>20</v>
      </c>
      <c r="H18" s="11">
        <v>20</v>
      </c>
      <c r="I18" s="11"/>
      <c r="J18" s="11">
        <v>2</v>
      </c>
      <c r="K18" s="11"/>
      <c r="L18" s="11"/>
      <c r="M18" s="11"/>
      <c r="N18" s="11"/>
      <c r="O18" s="11"/>
      <c r="P18" s="11"/>
    </row>
    <row r="19" ht="15" customHeight="1" spans="1:16">
      <c r="A19" s="28"/>
      <c r="B19" s="9"/>
      <c r="C19" s="9" t="s">
        <v>73</v>
      </c>
      <c r="D19" s="9"/>
      <c r="E19" s="13">
        <f t="shared" ref="E19:P19" si="0">SUM(E8:E18)</f>
        <v>24</v>
      </c>
      <c r="F19" s="13">
        <f t="shared" si="0"/>
        <v>436</v>
      </c>
      <c r="G19" s="13">
        <f t="shared" si="0"/>
        <v>236</v>
      </c>
      <c r="H19" s="13">
        <f t="shared" si="0"/>
        <v>200</v>
      </c>
      <c r="I19" s="13">
        <f t="shared" si="0"/>
        <v>6</v>
      </c>
      <c r="J19" s="53">
        <f t="shared" si="0"/>
        <v>10</v>
      </c>
      <c r="K19" s="53">
        <f t="shared" si="0"/>
        <v>4</v>
      </c>
      <c r="L19" s="13">
        <f t="shared" si="0"/>
        <v>4</v>
      </c>
      <c r="M19" s="13">
        <f t="shared" si="0"/>
        <v>0</v>
      </c>
      <c r="N19" s="13">
        <f t="shared" si="0"/>
        <v>0</v>
      </c>
      <c r="O19" s="13">
        <f t="shared" si="0"/>
        <v>0</v>
      </c>
      <c r="P19" s="13">
        <f t="shared" si="0"/>
        <v>0</v>
      </c>
    </row>
    <row r="20" ht="15" customHeight="1" spans="1:16">
      <c r="A20" s="28"/>
      <c r="B20" s="52" t="s">
        <v>132</v>
      </c>
      <c r="C20" s="35"/>
      <c r="D20" s="10" t="s">
        <v>133</v>
      </c>
      <c r="E20" s="11">
        <v>4</v>
      </c>
      <c r="F20" s="11">
        <v>80</v>
      </c>
      <c r="G20" s="11">
        <v>0</v>
      </c>
      <c r="H20" s="11">
        <v>80</v>
      </c>
      <c r="I20" s="11"/>
      <c r="J20" s="11"/>
      <c r="K20" s="11"/>
      <c r="L20" s="11"/>
      <c r="M20" s="11"/>
      <c r="N20" s="11"/>
      <c r="O20" s="11"/>
      <c r="P20" s="11">
        <v>4</v>
      </c>
    </row>
    <row r="21" ht="15" customHeight="1" spans="1:16">
      <c r="A21" s="28"/>
      <c r="B21" s="25" t="s">
        <v>392</v>
      </c>
      <c r="C21" s="9" t="s">
        <v>75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ht="15" customHeight="1" spans="1:16">
      <c r="A22" s="28"/>
      <c r="B22" s="28"/>
      <c r="C22" s="14" t="s">
        <v>76</v>
      </c>
      <c r="D22" s="14" t="s">
        <v>77</v>
      </c>
      <c r="E22" s="15">
        <v>1</v>
      </c>
      <c r="F22" s="15">
        <v>20</v>
      </c>
      <c r="G22" s="15">
        <v>0</v>
      </c>
      <c r="H22" s="15">
        <v>20</v>
      </c>
      <c r="I22" s="15"/>
      <c r="J22" s="15"/>
      <c r="K22" s="15">
        <v>2</v>
      </c>
      <c r="L22" s="15"/>
      <c r="M22" s="15"/>
      <c r="N22" s="15"/>
      <c r="O22" s="15"/>
      <c r="P22" s="15"/>
    </row>
    <row r="23" ht="15" customHeight="1" spans="1:16">
      <c r="A23" s="28"/>
      <c r="B23" s="28"/>
      <c r="C23" s="14" t="s">
        <v>78</v>
      </c>
      <c r="D23" s="14" t="s">
        <v>79</v>
      </c>
      <c r="E23" s="15">
        <v>2</v>
      </c>
      <c r="F23" s="15">
        <v>36</v>
      </c>
      <c r="G23" s="15">
        <v>18</v>
      </c>
      <c r="H23" s="15">
        <v>18</v>
      </c>
      <c r="I23" s="15"/>
      <c r="J23" s="15"/>
      <c r="K23" s="15">
        <v>2</v>
      </c>
      <c r="L23" s="15"/>
      <c r="M23" s="15"/>
      <c r="N23" s="15"/>
      <c r="O23" s="15"/>
      <c r="P23" s="15"/>
    </row>
    <row r="24" ht="15" customHeight="1" spans="1:16">
      <c r="A24" s="28"/>
      <c r="B24" s="28"/>
      <c r="C24" s="14" t="s">
        <v>80</v>
      </c>
      <c r="D24" s="14" t="s">
        <v>81</v>
      </c>
      <c r="E24" s="15">
        <v>2</v>
      </c>
      <c r="F24" s="15">
        <v>36</v>
      </c>
      <c r="G24" s="15">
        <v>18</v>
      </c>
      <c r="H24" s="15">
        <v>18</v>
      </c>
      <c r="I24" s="15"/>
      <c r="J24" s="15"/>
      <c r="K24" s="15"/>
      <c r="L24" s="15">
        <v>2</v>
      </c>
      <c r="M24" s="15"/>
      <c r="N24" s="15"/>
      <c r="O24" s="15"/>
      <c r="P24" s="15"/>
    </row>
    <row r="25" ht="15" customHeight="1" spans="1:16">
      <c r="A25" s="28"/>
      <c r="B25" s="28"/>
      <c r="C25" s="14" t="s">
        <v>82</v>
      </c>
      <c r="D25" s="14" t="s">
        <v>83</v>
      </c>
      <c r="E25" s="15">
        <v>3</v>
      </c>
      <c r="F25" s="15">
        <v>60</v>
      </c>
      <c r="G25" s="15">
        <v>40</v>
      </c>
      <c r="H25" s="15">
        <v>20</v>
      </c>
      <c r="I25" s="15"/>
      <c r="J25" s="15"/>
      <c r="K25" s="15">
        <v>3</v>
      </c>
      <c r="L25" s="15"/>
      <c r="M25" s="15"/>
      <c r="N25" s="15"/>
      <c r="O25" s="15"/>
      <c r="P25" s="15"/>
    </row>
    <row r="26" ht="15" customHeight="1" spans="1:16">
      <c r="A26" s="28"/>
      <c r="B26" s="28"/>
      <c r="C26" s="14" t="s">
        <v>84</v>
      </c>
      <c r="D26" s="14" t="s">
        <v>85</v>
      </c>
      <c r="E26" s="15">
        <v>2</v>
      </c>
      <c r="F26" s="15">
        <v>36</v>
      </c>
      <c r="G26" s="15">
        <v>18</v>
      </c>
      <c r="H26" s="15">
        <v>18</v>
      </c>
      <c r="I26" s="15"/>
      <c r="J26" s="15"/>
      <c r="K26" s="15">
        <v>2</v>
      </c>
      <c r="L26" s="15"/>
      <c r="M26" s="15"/>
      <c r="N26" s="15"/>
      <c r="O26" s="15"/>
      <c r="P26" s="15"/>
    </row>
    <row r="27" ht="15" customHeight="1" spans="1:16">
      <c r="A27" s="28"/>
      <c r="B27" s="28"/>
      <c r="C27" s="14" t="s">
        <v>86</v>
      </c>
      <c r="D27" s="14" t="s">
        <v>87</v>
      </c>
      <c r="E27" s="15">
        <v>2</v>
      </c>
      <c r="F27" s="15">
        <v>36</v>
      </c>
      <c r="G27" s="15">
        <v>18</v>
      </c>
      <c r="H27" s="15">
        <v>18</v>
      </c>
      <c r="I27" s="15"/>
      <c r="J27" s="15"/>
      <c r="K27" s="15"/>
      <c r="L27" s="15">
        <v>2</v>
      </c>
      <c r="M27" s="15"/>
      <c r="N27" s="15"/>
      <c r="O27" s="15"/>
      <c r="P27" s="15"/>
    </row>
    <row r="28" ht="15" customHeight="1" spans="1:16">
      <c r="A28" s="28"/>
      <c r="B28" s="28"/>
      <c r="C28" s="14" t="s">
        <v>88</v>
      </c>
      <c r="D28" s="14" t="s">
        <v>89</v>
      </c>
      <c r="E28" s="15">
        <v>2</v>
      </c>
      <c r="F28" s="15">
        <v>36</v>
      </c>
      <c r="G28" s="15">
        <v>18</v>
      </c>
      <c r="H28" s="15">
        <v>18</v>
      </c>
      <c r="I28" s="15"/>
      <c r="J28" s="15"/>
      <c r="K28" s="15"/>
      <c r="L28" s="15">
        <v>2</v>
      </c>
      <c r="M28" s="15"/>
      <c r="N28" s="15"/>
      <c r="O28" s="15"/>
      <c r="P28" s="15"/>
    </row>
    <row r="29" ht="15" customHeight="1" spans="1:16">
      <c r="A29" s="28"/>
      <c r="B29" s="28"/>
      <c r="C29" s="15" t="s">
        <v>90</v>
      </c>
      <c r="D29" s="16" t="s">
        <v>91</v>
      </c>
      <c r="E29" s="15">
        <v>3</v>
      </c>
      <c r="F29" s="15">
        <v>54</v>
      </c>
      <c r="G29" s="15">
        <v>18</v>
      </c>
      <c r="H29" s="15">
        <v>36</v>
      </c>
      <c r="I29" s="15"/>
      <c r="J29" s="15"/>
      <c r="K29" s="15"/>
      <c r="L29" s="15"/>
      <c r="M29" s="15">
        <v>3</v>
      </c>
      <c r="N29" s="15"/>
      <c r="O29" s="15"/>
      <c r="P29" s="15"/>
    </row>
    <row r="30" ht="15" customHeight="1" spans="1:16">
      <c r="A30" s="28"/>
      <c r="B30" s="28"/>
      <c r="C30" s="14" t="s">
        <v>92</v>
      </c>
      <c r="D30" s="14" t="s">
        <v>93</v>
      </c>
      <c r="E30" s="15">
        <v>2</v>
      </c>
      <c r="F30" s="15">
        <v>36</v>
      </c>
      <c r="G30" s="15">
        <v>18</v>
      </c>
      <c r="H30" s="15">
        <v>18</v>
      </c>
      <c r="I30" s="15"/>
      <c r="J30" s="15"/>
      <c r="K30" s="15"/>
      <c r="L30" s="15"/>
      <c r="M30" s="15"/>
      <c r="N30" s="15">
        <v>2</v>
      </c>
      <c r="O30" s="15"/>
      <c r="P30" s="15"/>
    </row>
    <row r="31" ht="15" customHeight="1" spans="1:16">
      <c r="A31" s="28"/>
      <c r="B31" s="28"/>
      <c r="C31" s="14" t="s">
        <v>94</v>
      </c>
      <c r="D31" s="16" t="s">
        <v>95</v>
      </c>
      <c r="E31" s="15">
        <v>2</v>
      </c>
      <c r="F31" s="15">
        <v>36</v>
      </c>
      <c r="G31" s="15">
        <v>18</v>
      </c>
      <c r="H31" s="15">
        <v>18</v>
      </c>
      <c r="I31" s="15"/>
      <c r="J31" s="15"/>
      <c r="K31" s="15"/>
      <c r="L31" s="15"/>
      <c r="M31" s="15"/>
      <c r="N31" s="15">
        <v>2</v>
      </c>
      <c r="O31" s="15"/>
      <c r="P31" s="15"/>
    </row>
    <row r="32" ht="15" customHeight="1" spans="1:16">
      <c r="A32" s="28"/>
      <c r="B32" s="28"/>
      <c r="C32" s="14" t="s">
        <v>96</v>
      </c>
      <c r="D32" s="14" t="s">
        <v>97</v>
      </c>
      <c r="E32" s="15">
        <v>2</v>
      </c>
      <c r="F32" s="15">
        <v>36</v>
      </c>
      <c r="G32" s="15">
        <v>18</v>
      </c>
      <c r="H32" s="15">
        <v>18</v>
      </c>
      <c r="I32" s="15"/>
      <c r="J32" s="15"/>
      <c r="K32" s="15">
        <v>2</v>
      </c>
      <c r="L32" s="15"/>
      <c r="M32" s="15"/>
      <c r="N32" s="15"/>
      <c r="O32" s="15"/>
      <c r="P32" s="15"/>
    </row>
    <row r="33" ht="15" customHeight="1" spans="1:16">
      <c r="A33" s="28"/>
      <c r="B33" s="28"/>
      <c r="C33" s="14" t="s">
        <v>98</v>
      </c>
      <c r="D33" s="15" t="s">
        <v>99</v>
      </c>
      <c r="E33" s="15">
        <v>2</v>
      </c>
      <c r="F33" s="15">
        <v>36</v>
      </c>
      <c r="G33" s="15">
        <v>18</v>
      </c>
      <c r="H33" s="15">
        <v>18</v>
      </c>
      <c r="I33" s="15"/>
      <c r="J33" s="15"/>
      <c r="K33" s="15"/>
      <c r="L33" s="15"/>
      <c r="M33" s="15">
        <v>2</v>
      </c>
      <c r="N33" s="15"/>
      <c r="O33" s="15"/>
      <c r="P33" s="15"/>
    </row>
    <row r="34" ht="15" customHeight="1" spans="1:16">
      <c r="A34" s="28"/>
      <c r="B34" s="28"/>
      <c r="C34" s="9" t="s">
        <v>100</v>
      </c>
      <c r="D34" s="9"/>
      <c r="E34" s="17">
        <v>25</v>
      </c>
      <c r="F34" s="17">
        <f t="shared" ref="F34:H34" si="1">F22+F23+F24+F25+F26+F27+F28+F29+F30+F31+F32+F33</f>
        <v>458</v>
      </c>
      <c r="G34" s="17">
        <f t="shared" si="1"/>
        <v>220</v>
      </c>
      <c r="H34" s="17">
        <f t="shared" si="1"/>
        <v>238</v>
      </c>
      <c r="I34" s="15">
        <v>0</v>
      </c>
      <c r="J34" s="15">
        <v>0</v>
      </c>
      <c r="K34" s="15">
        <v>11</v>
      </c>
      <c r="L34" s="15">
        <v>6</v>
      </c>
      <c r="M34" s="15">
        <v>5</v>
      </c>
      <c r="N34" s="15">
        <v>4</v>
      </c>
      <c r="O34" s="15">
        <v>0</v>
      </c>
      <c r="P34" s="15">
        <v>0</v>
      </c>
    </row>
    <row r="35" ht="15" customHeight="1" spans="1:16">
      <c r="A35" s="28"/>
      <c r="B35" s="28"/>
      <c r="C35" s="9" t="s">
        <v>101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ht="15" customHeight="1" spans="1:16">
      <c r="A36" s="28"/>
      <c r="B36" s="28"/>
      <c r="C36" s="14" t="s">
        <v>76</v>
      </c>
      <c r="D36" s="15" t="s">
        <v>77</v>
      </c>
      <c r="E36" s="15">
        <v>1</v>
      </c>
      <c r="F36" s="15">
        <v>20</v>
      </c>
      <c r="G36" s="15">
        <v>0</v>
      </c>
      <c r="H36" s="15">
        <v>20</v>
      </c>
      <c r="I36" s="15"/>
      <c r="J36" s="15"/>
      <c r="K36" s="15">
        <v>2</v>
      </c>
      <c r="L36" s="15"/>
      <c r="M36" s="15"/>
      <c r="N36" s="15"/>
      <c r="O36" s="15"/>
      <c r="P36" s="15"/>
    </row>
    <row r="37" ht="15" customHeight="1" spans="1:16">
      <c r="A37" s="28"/>
      <c r="B37" s="28"/>
      <c r="C37" s="14" t="s">
        <v>102</v>
      </c>
      <c r="D37" s="14" t="s">
        <v>103</v>
      </c>
      <c r="E37" s="15">
        <v>3</v>
      </c>
      <c r="F37" s="15">
        <v>54</v>
      </c>
      <c r="G37" s="15">
        <v>18</v>
      </c>
      <c r="H37" s="15">
        <v>36</v>
      </c>
      <c r="I37" s="15"/>
      <c r="J37" s="15"/>
      <c r="K37" s="15"/>
      <c r="L37" s="31">
        <v>3</v>
      </c>
      <c r="M37" s="15"/>
      <c r="N37" s="15"/>
      <c r="O37" s="15"/>
      <c r="P37" s="15"/>
    </row>
    <row r="38" ht="15" customHeight="1" spans="1:16">
      <c r="A38" s="28"/>
      <c r="B38" s="28"/>
      <c r="C38" s="14" t="s">
        <v>104</v>
      </c>
      <c r="D38" s="14" t="s">
        <v>105</v>
      </c>
      <c r="E38" s="15">
        <v>2</v>
      </c>
      <c r="F38" s="15">
        <v>36</v>
      </c>
      <c r="G38" s="15">
        <v>18</v>
      </c>
      <c r="H38" s="15">
        <v>18</v>
      </c>
      <c r="I38" s="15"/>
      <c r="J38" s="15"/>
      <c r="K38" s="15"/>
      <c r="L38" s="31">
        <v>2</v>
      </c>
      <c r="M38" s="15"/>
      <c r="N38" s="15"/>
      <c r="O38" s="15"/>
      <c r="P38" s="15"/>
    </row>
    <row r="39" ht="15" customHeight="1" spans="1:16">
      <c r="A39" s="28"/>
      <c r="B39" s="28"/>
      <c r="C39" s="14" t="s">
        <v>106</v>
      </c>
      <c r="D39" s="14" t="s">
        <v>107</v>
      </c>
      <c r="E39" s="15">
        <v>1</v>
      </c>
      <c r="F39" s="15">
        <v>20</v>
      </c>
      <c r="G39" s="15">
        <v>0</v>
      </c>
      <c r="H39" s="15">
        <v>20</v>
      </c>
      <c r="I39" s="15"/>
      <c r="J39" s="15"/>
      <c r="K39" s="31">
        <v>1</v>
      </c>
      <c r="L39" s="15"/>
      <c r="M39" s="15"/>
      <c r="N39" s="15"/>
      <c r="O39" s="15"/>
      <c r="P39" s="15"/>
    </row>
    <row r="40" ht="15" customHeight="1" spans="1:16">
      <c r="A40" s="28"/>
      <c r="B40" s="28"/>
      <c r="C40" s="18" t="s">
        <v>82</v>
      </c>
      <c r="D40" s="18" t="s">
        <v>83</v>
      </c>
      <c r="E40" s="19">
        <v>3</v>
      </c>
      <c r="F40" s="20">
        <v>60</v>
      </c>
      <c r="G40" s="17">
        <v>40</v>
      </c>
      <c r="H40" s="17">
        <v>20</v>
      </c>
      <c r="I40" s="15"/>
      <c r="J40" s="15"/>
      <c r="K40" s="15">
        <v>3</v>
      </c>
      <c r="L40" s="15"/>
      <c r="M40" s="15"/>
      <c r="N40" s="15"/>
      <c r="O40" s="15"/>
      <c r="P40" s="15"/>
    </row>
    <row r="41" ht="15" customHeight="1" spans="1:16">
      <c r="A41" s="28"/>
      <c r="B41" s="28"/>
      <c r="C41" s="14" t="s">
        <v>84</v>
      </c>
      <c r="D41" s="14" t="s">
        <v>85</v>
      </c>
      <c r="E41" s="15">
        <v>2</v>
      </c>
      <c r="F41" s="15">
        <v>36</v>
      </c>
      <c r="G41" s="15">
        <v>18</v>
      </c>
      <c r="H41" s="15">
        <v>18</v>
      </c>
      <c r="I41" s="15"/>
      <c r="J41" s="15"/>
      <c r="K41" s="15">
        <v>2</v>
      </c>
      <c r="L41" s="15"/>
      <c r="M41" s="15"/>
      <c r="N41" s="15"/>
      <c r="O41" s="15"/>
      <c r="P41" s="15"/>
    </row>
    <row r="42" ht="15" customHeight="1" spans="1:16">
      <c r="A42" s="28"/>
      <c r="B42" s="28"/>
      <c r="C42" s="14" t="s">
        <v>86</v>
      </c>
      <c r="D42" s="14" t="s">
        <v>87</v>
      </c>
      <c r="E42" s="15">
        <v>2</v>
      </c>
      <c r="F42" s="15">
        <v>36</v>
      </c>
      <c r="G42" s="15">
        <v>18</v>
      </c>
      <c r="H42" s="15">
        <v>18</v>
      </c>
      <c r="I42" s="15"/>
      <c r="J42" s="15"/>
      <c r="K42" s="15"/>
      <c r="L42" s="15">
        <v>2</v>
      </c>
      <c r="M42" s="15"/>
      <c r="N42" s="15"/>
      <c r="O42" s="15"/>
      <c r="P42" s="15"/>
    </row>
    <row r="43" ht="15" customHeight="1" spans="1:16">
      <c r="A43" s="28"/>
      <c r="B43" s="28"/>
      <c r="C43" s="14" t="s">
        <v>108</v>
      </c>
      <c r="D43" s="14" t="s">
        <v>109</v>
      </c>
      <c r="E43" s="15">
        <v>2</v>
      </c>
      <c r="F43" s="15">
        <v>36</v>
      </c>
      <c r="G43" s="15">
        <v>18</v>
      </c>
      <c r="H43" s="15">
        <v>18</v>
      </c>
      <c r="I43" s="15"/>
      <c r="J43" s="15"/>
      <c r="K43" s="15"/>
      <c r="L43" s="15"/>
      <c r="M43" s="15">
        <v>2</v>
      </c>
      <c r="N43" s="15"/>
      <c r="O43" s="15"/>
      <c r="P43" s="15"/>
    </row>
    <row r="44" ht="15" customHeight="1" spans="1:16">
      <c r="A44" s="28"/>
      <c r="B44" s="28"/>
      <c r="C44" s="14" t="s">
        <v>110</v>
      </c>
      <c r="D44" s="14" t="s">
        <v>111</v>
      </c>
      <c r="E44" s="15">
        <v>2</v>
      </c>
      <c r="F44" s="15">
        <v>36</v>
      </c>
      <c r="G44" s="15">
        <v>18</v>
      </c>
      <c r="H44" s="15">
        <v>18</v>
      </c>
      <c r="I44" s="15"/>
      <c r="J44" s="15"/>
      <c r="K44" s="15"/>
      <c r="L44" s="15"/>
      <c r="M44" s="15"/>
      <c r="N44" s="15">
        <v>2</v>
      </c>
      <c r="O44" s="15"/>
      <c r="P44" s="15"/>
    </row>
    <row r="45" ht="15" customHeight="1" spans="1:16">
      <c r="A45" s="28"/>
      <c r="B45" s="28"/>
      <c r="C45" s="14" t="s">
        <v>112</v>
      </c>
      <c r="D45" s="15" t="s">
        <v>113</v>
      </c>
      <c r="E45" s="15">
        <v>2</v>
      </c>
      <c r="F45" s="15">
        <v>36</v>
      </c>
      <c r="G45" s="15">
        <v>18</v>
      </c>
      <c r="H45" s="15">
        <v>18</v>
      </c>
      <c r="I45" s="15"/>
      <c r="J45" s="15"/>
      <c r="K45" s="15"/>
      <c r="L45" s="15"/>
      <c r="M45" s="15">
        <v>2</v>
      </c>
      <c r="N45" s="15"/>
      <c r="O45" s="15"/>
      <c r="P45" s="15"/>
    </row>
    <row r="46" ht="15" customHeight="1" spans="1:16">
      <c r="A46" s="28"/>
      <c r="B46" s="28"/>
      <c r="C46" s="14" t="s">
        <v>114</v>
      </c>
      <c r="D46" s="14" t="s">
        <v>115</v>
      </c>
      <c r="E46" s="15">
        <v>3</v>
      </c>
      <c r="F46" s="15">
        <v>54</v>
      </c>
      <c r="G46" s="15">
        <v>18</v>
      </c>
      <c r="H46" s="15">
        <v>36</v>
      </c>
      <c r="I46" s="15"/>
      <c r="J46" s="15"/>
      <c r="K46" s="15"/>
      <c r="L46" s="15"/>
      <c r="M46" s="15"/>
      <c r="N46" s="15">
        <v>3</v>
      </c>
      <c r="O46" s="15"/>
      <c r="P46" s="15"/>
    </row>
    <row r="47" ht="15" customHeight="1" spans="1:16">
      <c r="A47" s="28"/>
      <c r="B47" s="28"/>
      <c r="C47" s="14" t="s">
        <v>98</v>
      </c>
      <c r="D47" s="14" t="s">
        <v>99</v>
      </c>
      <c r="E47" s="15">
        <v>2</v>
      </c>
      <c r="F47" s="15">
        <v>36</v>
      </c>
      <c r="G47" s="15">
        <v>18</v>
      </c>
      <c r="H47" s="15">
        <v>18</v>
      </c>
      <c r="I47" s="15"/>
      <c r="J47" s="15"/>
      <c r="K47" s="15"/>
      <c r="L47" s="15"/>
      <c r="M47" s="15">
        <v>2</v>
      </c>
      <c r="N47" s="15"/>
      <c r="O47" s="15"/>
      <c r="P47" s="15"/>
    </row>
    <row r="48" ht="15" customHeight="1" spans="1:16">
      <c r="A48" s="28"/>
      <c r="B48" s="28"/>
      <c r="C48" s="9" t="s">
        <v>100</v>
      </c>
      <c r="D48" s="9"/>
      <c r="E48" s="17">
        <f t="shared" ref="E48:P48" si="2">SUM(E36:E47)</f>
        <v>25</v>
      </c>
      <c r="F48" s="17">
        <f t="shared" ref="F48:H48" si="3">F36+F37+F38+F39+F40+F41+F42+F43+F44+F45+F46+F47</f>
        <v>460</v>
      </c>
      <c r="G48" s="17">
        <f t="shared" si="3"/>
        <v>202</v>
      </c>
      <c r="H48" s="17">
        <f t="shared" si="3"/>
        <v>258</v>
      </c>
      <c r="I48" s="15">
        <f t="shared" si="2"/>
        <v>0</v>
      </c>
      <c r="J48" s="15">
        <f t="shared" si="2"/>
        <v>0</v>
      </c>
      <c r="K48" s="15">
        <f t="shared" si="2"/>
        <v>8</v>
      </c>
      <c r="L48" s="15">
        <f t="shared" si="2"/>
        <v>7</v>
      </c>
      <c r="M48" s="15">
        <f t="shared" si="2"/>
        <v>6</v>
      </c>
      <c r="N48" s="15">
        <f t="shared" si="2"/>
        <v>5</v>
      </c>
      <c r="O48" s="15">
        <f t="shared" si="2"/>
        <v>0</v>
      </c>
      <c r="P48" s="15">
        <f t="shared" si="2"/>
        <v>0</v>
      </c>
    </row>
    <row r="49" spans="1:16">
      <c r="A49" s="28"/>
      <c r="B49" s="28"/>
      <c r="C49" s="35" t="s">
        <v>116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>
      <c r="A50" s="28"/>
      <c r="B50" s="28"/>
      <c r="C50" s="14" t="s">
        <v>76</v>
      </c>
      <c r="D50" s="14" t="s">
        <v>77</v>
      </c>
      <c r="E50" s="15">
        <v>1</v>
      </c>
      <c r="F50" s="15">
        <v>20</v>
      </c>
      <c r="G50" s="15">
        <v>0</v>
      </c>
      <c r="H50" s="15">
        <v>20</v>
      </c>
      <c r="I50" s="15"/>
      <c r="J50" s="15"/>
      <c r="K50" s="15">
        <v>2</v>
      </c>
      <c r="L50" s="15"/>
      <c r="M50" s="15"/>
      <c r="N50" s="15"/>
      <c r="O50" s="15"/>
      <c r="P50" s="15"/>
    </row>
    <row r="51" spans="1:16">
      <c r="A51" s="28"/>
      <c r="B51" s="28"/>
      <c r="C51" s="18" t="s">
        <v>82</v>
      </c>
      <c r="D51" s="18" t="s">
        <v>83</v>
      </c>
      <c r="E51" s="19">
        <v>3</v>
      </c>
      <c r="F51" s="20">
        <v>60</v>
      </c>
      <c r="G51" s="17">
        <v>40</v>
      </c>
      <c r="H51" s="17">
        <v>20</v>
      </c>
      <c r="I51" s="15"/>
      <c r="J51" s="15"/>
      <c r="K51" s="15">
        <v>3</v>
      </c>
      <c r="L51" s="15"/>
      <c r="M51" s="15"/>
      <c r="N51" s="15"/>
      <c r="O51" s="15"/>
      <c r="P51" s="15"/>
    </row>
    <row r="52" ht="26" spans="1:16">
      <c r="A52" s="28"/>
      <c r="B52" s="28"/>
      <c r="C52" s="14" t="s">
        <v>117</v>
      </c>
      <c r="D52" s="14" t="s">
        <v>118</v>
      </c>
      <c r="E52" s="15">
        <v>2</v>
      </c>
      <c r="F52" s="15">
        <v>40</v>
      </c>
      <c r="G52" s="15">
        <v>20</v>
      </c>
      <c r="H52" s="15">
        <v>20</v>
      </c>
      <c r="I52" s="15"/>
      <c r="J52" s="15"/>
      <c r="K52" s="15">
        <v>2</v>
      </c>
      <c r="L52" s="15"/>
      <c r="M52" s="15"/>
      <c r="N52" s="15"/>
      <c r="O52" s="15"/>
      <c r="P52" s="15"/>
    </row>
    <row r="53" ht="14.5" spans="1:16">
      <c r="A53" s="28"/>
      <c r="B53" s="28"/>
      <c r="C53" s="14" t="s">
        <v>86</v>
      </c>
      <c r="D53" s="14" t="s">
        <v>87</v>
      </c>
      <c r="E53" s="15">
        <v>2</v>
      </c>
      <c r="F53" s="15">
        <v>36</v>
      </c>
      <c r="G53" s="15">
        <v>18</v>
      </c>
      <c r="H53" s="15">
        <v>18</v>
      </c>
      <c r="I53" s="15"/>
      <c r="J53" s="15"/>
      <c r="K53" s="15"/>
      <c r="L53" s="32">
        <v>2</v>
      </c>
      <c r="M53" s="15"/>
      <c r="N53" s="15"/>
      <c r="O53" s="15"/>
      <c r="P53" s="15"/>
    </row>
    <row r="54" ht="26" spans="1:16">
      <c r="A54" s="28"/>
      <c r="B54" s="28"/>
      <c r="C54" s="14" t="s">
        <v>119</v>
      </c>
      <c r="D54" s="14" t="s">
        <v>120</v>
      </c>
      <c r="E54" s="15">
        <v>3</v>
      </c>
      <c r="F54" s="15">
        <v>54</v>
      </c>
      <c r="G54" s="15">
        <v>36</v>
      </c>
      <c r="H54" s="15">
        <v>18</v>
      </c>
      <c r="I54" s="15"/>
      <c r="J54" s="15"/>
      <c r="K54" s="15"/>
      <c r="L54" s="15"/>
      <c r="M54" s="15">
        <v>3</v>
      </c>
      <c r="N54" s="15"/>
      <c r="O54" s="15"/>
      <c r="P54" s="15"/>
    </row>
    <row r="55" ht="26" spans="1:16">
      <c r="A55" s="28"/>
      <c r="B55" s="28"/>
      <c r="C55" s="14" t="s">
        <v>121</v>
      </c>
      <c r="D55" s="14" t="s">
        <v>122</v>
      </c>
      <c r="E55" s="15">
        <v>3</v>
      </c>
      <c r="F55" s="15">
        <v>54</v>
      </c>
      <c r="G55" s="15">
        <v>18</v>
      </c>
      <c r="H55" s="15">
        <v>36</v>
      </c>
      <c r="I55" s="15"/>
      <c r="J55" s="15"/>
      <c r="K55" s="15"/>
      <c r="L55" s="15"/>
      <c r="M55" s="15">
        <v>3</v>
      </c>
      <c r="N55" s="15"/>
      <c r="O55" s="15"/>
      <c r="P55" s="15"/>
    </row>
    <row r="56" ht="26" spans="1:16">
      <c r="A56" s="28"/>
      <c r="B56" s="28"/>
      <c r="C56" s="14" t="s">
        <v>123</v>
      </c>
      <c r="D56" s="14" t="s">
        <v>124</v>
      </c>
      <c r="E56" s="15">
        <v>2</v>
      </c>
      <c r="F56" s="15">
        <v>36</v>
      </c>
      <c r="G56" s="15">
        <v>18</v>
      </c>
      <c r="H56" s="15">
        <v>18</v>
      </c>
      <c r="I56" s="15"/>
      <c r="J56" s="15"/>
      <c r="K56" s="15"/>
      <c r="L56" s="15"/>
      <c r="M56" s="15"/>
      <c r="N56" s="15">
        <v>2</v>
      </c>
      <c r="O56" s="15"/>
      <c r="P56" s="15"/>
    </row>
    <row r="57" ht="26" spans="1:16">
      <c r="A57" s="28"/>
      <c r="B57" s="28"/>
      <c r="C57" s="14" t="s">
        <v>125</v>
      </c>
      <c r="D57" s="14" t="s">
        <v>126</v>
      </c>
      <c r="E57" s="15">
        <v>2</v>
      </c>
      <c r="F57" s="15">
        <v>36</v>
      </c>
      <c r="G57" s="15">
        <v>18</v>
      </c>
      <c r="H57" s="15">
        <v>18</v>
      </c>
      <c r="I57" s="15"/>
      <c r="J57" s="15"/>
      <c r="K57" s="15"/>
      <c r="L57" s="15">
        <v>2</v>
      </c>
      <c r="M57" s="15"/>
      <c r="N57" s="15"/>
      <c r="O57" s="15"/>
      <c r="P57" s="15"/>
    </row>
    <row r="58" ht="39" spans="1:16">
      <c r="A58" s="28"/>
      <c r="B58" s="28"/>
      <c r="C58" s="14" t="s">
        <v>127</v>
      </c>
      <c r="D58" s="14" t="s">
        <v>128</v>
      </c>
      <c r="E58" s="15">
        <v>3</v>
      </c>
      <c r="F58" s="15">
        <v>60</v>
      </c>
      <c r="G58" s="15">
        <v>20</v>
      </c>
      <c r="H58" s="15">
        <v>40</v>
      </c>
      <c r="I58" s="15"/>
      <c r="J58" s="15"/>
      <c r="K58" s="15"/>
      <c r="L58" s="15"/>
      <c r="M58" s="15"/>
      <c r="N58" s="15">
        <v>3</v>
      </c>
      <c r="O58" s="15"/>
      <c r="P58" s="15"/>
    </row>
    <row r="59" ht="26" spans="1:16">
      <c r="A59" s="28"/>
      <c r="B59" s="28"/>
      <c r="C59" s="15" t="s">
        <v>129</v>
      </c>
      <c r="D59" s="14" t="s">
        <v>130</v>
      </c>
      <c r="E59" s="15">
        <v>2</v>
      </c>
      <c r="F59" s="15">
        <v>36</v>
      </c>
      <c r="G59" s="15">
        <v>18</v>
      </c>
      <c r="H59" s="15">
        <v>18</v>
      </c>
      <c r="I59" s="15"/>
      <c r="J59" s="15"/>
      <c r="K59" s="15"/>
      <c r="L59" s="15"/>
      <c r="M59" s="15"/>
      <c r="N59" s="15">
        <v>2</v>
      </c>
      <c r="O59" s="15"/>
      <c r="P59" s="15"/>
    </row>
    <row r="60" ht="52" spans="1:16">
      <c r="A60" s="28"/>
      <c r="B60" s="28"/>
      <c r="C60" s="15" t="s">
        <v>98</v>
      </c>
      <c r="D60" s="14" t="s">
        <v>99</v>
      </c>
      <c r="E60" s="15">
        <v>2</v>
      </c>
      <c r="F60" s="15">
        <v>36</v>
      </c>
      <c r="G60" s="15">
        <v>18</v>
      </c>
      <c r="H60" s="15">
        <v>18</v>
      </c>
      <c r="I60" s="15"/>
      <c r="J60" s="15"/>
      <c r="K60" s="15"/>
      <c r="L60" s="15"/>
      <c r="M60" s="15">
        <v>2</v>
      </c>
      <c r="N60" s="15"/>
      <c r="O60" s="15"/>
      <c r="P60" s="15"/>
    </row>
    <row r="61" spans="1:16">
      <c r="A61" s="48"/>
      <c r="B61" s="48"/>
      <c r="C61" s="35" t="s">
        <v>100</v>
      </c>
      <c r="D61" s="9"/>
      <c r="E61" s="21">
        <f t="shared" ref="E61:P61" si="4">SUM(E50:E60)</f>
        <v>25</v>
      </c>
      <c r="F61" s="21">
        <f t="shared" ref="F61:H61" si="5">F50+F51+F52+F53+F54+F55+F56+F57+F58+F59+F60</f>
        <v>468</v>
      </c>
      <c r="G61" s="21">
        <f t="shared" si="5"/>
        <v>224</v>
      </c>
      <c r="H61" s="21">
        <f t="shared" si="5"/>
        <v>244</v>
      </c>
      <c r="I61" s="23">
        <f t="shared" si="4"/>
        <v>0</v>
      </c>
      <c r="J61" s="23">
        <f t="shared" si="4"/>
        <v>0</v>
      </c>
      <c r="K61" s="23">
        <f t="shared" si="4"/>
        <v>7</v>
      </c>
      <c r="L61" s="23">
        <f t="shared" si="4"/>
        <v>4</v>
      </c>
      <c r="M61" s="23">
        <f t="shared" si="4"/>
        <v>8</v>
      </c>
      <c r="N61" s="23">
        <f t="shared" si="4"/>
        <v>7</v>
      </c>
      <c r="O61" s="23">
        <f t="shared" si="4"/>
        <v>0</v>
      </c>
      <c r="P61" s="23">
        <f t="shared" si="4"/>
        <v>0</v>
      </c>
    </row>
    <row r="62" spans="1:16">
      <c r="A62" s="52" t="s">
        <v>131</v>
      </c>
      <c r="B62" s="34"/>
      <c r="C62" s="34"/>
      <c r="D62" s="35"/>
      <c r="E62" s="23">
        <v>75</v>
      </c>
      <c r="F62" s="53">
        <f t="shared" ref="F62:H62" si="6">F61+F48+F34</f>
        <v>1386</v>
      </c>
      <c r="G62" s="53">
        <f t="shared" si="6"/>
        <v>646</v>
      </c>
      <c r="H62" s="53">
        <f t="shared" si="6"/>
        <v>740</v>
      </c>
      <c r="I62" s="23">
        <f>SUM(I22:I33)</f>
        <v>0</v>
      </c>
      <c r="J62" s="23">
        <f>SUM(J22:J33)</f>
        <v>0</v>
      </c>
      <c r="K62" s="23">
        <f t="shared" ref="K62:P62" si="7">SUM(K48,K34,K61)</f>
        <v>26</v>
      </c>
      <c r="L62" s="23">
        <f t="shared" si="7"/>
        <v>17</v>
      </c>
      <c r="M62" s="23">
        <f t="shared" si="7"/>
        <v>19</v>
      </c>
      <c r="N62" s="23">
        <f t="shared" si="7"/>
        <v>16</v>
      </c>
      <c r="O62" s="23">
        <f t="shared" si="7"/>
        <v>0</v>
      </c>
      <c r="P62" s="23">
        <f t="shared" si="7"/>
        <v>0</v>
      </c>
    </row>
    <row r="63" ht="39" spans="1:16">
      <c r="A63" s="25" t="s">
        <v>403</v>
      </c>
      <c r="B63" s="26" t="s">
        <v>142</v>
      </c>
      <c r="C63" s="27" t="s">
        <v>143</v>
      </c>
      <c r="D63" s="27" t="s">
        <v>144</v>
      </c>
      <c r="E63" s="11">
        <v>2</v>
      </c>
      <c r="F63" s="11">
        <v>36</v>
      </c>
      <c r="G63" s="11">
        <v>30</v>
      </c>
      <c r="H63" s="11">
        <v>6</v>
      </c>
      <c r="I63" s="11">
        <v>2</v>
      </c>
      <c r="J63" s="11"/>
      <c r="K63" s="11"/>
      <c r="L63" s="11"/>
      <c r="M63" s="11"/>
      <c r="N63" s="11"/>
      <c r="O63" s="11"/>
      <c r="P63" s="11"/>
    </row>
    <row r="64" ht="26" spans="1:16">
      <c r="A64" s="28"/>
      <c r="B64" s="29"/>
      <c r="C64" s="10" t="s">
        <v>145</v>
      </c>
      <c r="D64" s="10" t="s">
        <v>146</v>
      </c>
      <c r="E64" s="11">
        <v>2</v>
      </c>
      <c r="F64" s="11">
        <v>36</v>
      </c>
      <c r="G64" s="11">
        <v>30</v>
      </c>
      <c r="H64" s="11">
        <v>6</v>
      </c>
      <c r="I64" s="11">
        <v>2</v>
      </c>
      <c r="J64" s="11"/>
      <c r="K64" s="11"/>
      <c r="L64" s="11"/>
      <c r="M64" s="11"/>
      <c r="N64" s="11"/>
      <c r="O64" s="11"/>
      <c r="P64" s="11"/>
    </row>
    <row r="65" ht="26" spans="1:16">
      <c r="A65" s="28"/>
      <c r="B65" s="33"/>
      <c r="C65" s="10" t="s">
        <v>147</v>
      </c>
      <c r="D65" s="10" t="s">
        <v>148</v>
      </c>
      <c r="E65" s="11">
        <v>2</v>
      </c>
      <c r="F65" s="11">
        <v>36</v>
      </c>
      <c r="G65" s="11">
        <v>30</v>
      </c>
      <c r="H65" s="11">
        <v>6</v>
      </c>
      <c r="I65" s="11"/>
      <c r="J65" s="11">
        <v>2</v>
      </c>
      <c r="K65" s="11"/>
      <c r="L65" s="11"/>
      <c r="M65" s="11"/>
      <c r="N65" s="11"/>
      <c r="O65" s="11"/>
      <c r="P65" s="11"/>
    </row>
    <row r="66" spans="1:16">
      <c r="A66" s="28"/>
      <c r="B66" s="34" t="s">
        <v>149</v>
      </c>
      <c r="C66" s="34"/>
      <c r="D66" s="35"/>
      <c r="E66" s="13">
        <f t="shared" ref="E66:P66" si="8">SUM(E63:E65)</f>
        <v>6</v>
      </c>
      <c r="F66" s="13">
        <f t="shared" si="8"/>
        <v>108</v>
      </c>
      <c r="G66" s="13">
        <f t="shared" si="8"/>
        <v>90</v>
      </c>
      <c r="H66" s="13">
        <f t="shared" si="8"/>
        <v>18</v>
      </c>
      <c r="I66" s="13">
        <f t="shared" si="8"/>
        <v>4</v>
      </c>
      <c r="J66" s="13">
        <f t="shared" si="8"/>
        <v>2</v>
      </c>
      <c r="K66" s="13">
        <f t="shared" si="8"/>
        <v>0</v>
      </c>
      <c r="L66" s="13">
        <f t="shared" si="8"/>
        <v>0</v>
      </c>
      <c r="M66" s="13">
        <f t="shared" si="8"/>
        <v>0</v>
      </c>
      <c r="N66" s="13">
        <f t="shared" si="8"/>
        <v>0</v>
      </c>
      <c r="O66" s="13">
        <f t="shared" si="8"/>
        <v>0</v>
      </c>
      <c r="P66" s="13">
        <f t="shared" si="8"/>
        <v>0</v>
      </c>
    </row>
    <row r="67" spans="1:16">
      <c r="A67" s="28"/>
      <c r="B67" s="26" t="s">
        <v>150</v>
      </c>
      <c r="C67" s="10" t="s">
        <v>151</v>
      </c>
      <c r="D67" s="36" t="s">
        <v>152</v>
      </c>
      <c r="E67" s="11">
        <v>2</v>
      </c>
      <c r="F67" s="11">
        <v>36</v>
      </c>
      <c r="G67" s="11">
        <v>18</v>
      </c>
      <c r="H67" s="11">
        <v>18</v>
      </c>
      <c r="I67" s="11"/>
      <c r="J67" s="11"/>
      <c r="K67" s="11">
        <v>2</v>
      </c>
      <c r="L67" s="11"/>
      <c r="M67" s="11"/>
      <c r="N67" s="11"/>
      <c r="O67" s="11"/>
      <c r="P67" s="11"/>
    </row>
    <row r="68" ht="39" spans="1:16">
      <c r="A68" s="28"/>
      <c r="B68" s="29"/>
      <c r="C68" s="11" t="s">
        <v>153</v>
      </c>
      <c r="D68" s="10" t="s">
        <v>154</v>
      </c>
      <c r="E68" s="11">
        <v>2</v>
      </c>
      <c r="F68" s="11">
        <v>36</v>
      </c>
      <c r="G68" s="11">
        <v>18</v>
      </c>
      <c r="H68" s="11">
        <v>18</v>
      </c>
      <c r="I68" s="11"/>
      <c r="J68" s="11"/>
      <c r="K68" s="11">
        <v>2</v>
      </c>
      <c r="L68" s="11"/>
      <c r="M68" s="11"/>
      <c r="N68" s="11"/>
      <c r="O68" s="11"/>
      <c r="P68" s="11"/>
    </row>
    <row r="69" ht="39" spans="1:16">
      <c r="A69" s="28"/>
      <c r="B69" s="29"/>
      <c r="C69" s="10" t="s">
        <v>155</v>
      </c>
      <c r="D69" s="10" t="s">
        <v>156</v>
      </c>
      <c r="E69" s="11">
        <v>2</v>
      </c>
      <c r="F69" s="11">
        <v>40</v>
      </c>
      <c r="G69" s="11">
        <v>20</v>
      </c>
      <c r="H69" s="11">
        <v>20</v>
      </c>
      <c r="I69" s="11"/>
      <c r="J69" s="11"/>
      <c r="K69" s="11">
        <v>2</v>
      </c>
      <c r="L69" s="11"/>
      <c r="M69" s="11"/>
      <c r="N69" s="11"/>
      <c r="O69" s="11"/>
      <c r="P69" s="11"/>
    </row>
    <row r="70" ht="39" spans="1:16">
      <c r="A70" s="28"/>
      <c r="B70" s="29"/>
      <c r="C70" s="10" t="s">
        <v>157</v>
      </c>
      <c r="D70" s="10" t="s">
        <v>158</v>
      </c>
      <c r="E70" s="11">
        <v>2</v>
      </c>
      <c r="F70" s="11">
        <v>36</v>
      </c>
      <c r="G70" s="11">
        <v>18</v>
      </c>
      <c r="H70" s="11">
        <v>18</v>
      </c>
      <c r="I70" s="11"/>
      <c r="J70" s="11"/>
      <c r="K70" s="11"/>
      <c r="L70" s="11">
        <v>2</v>
      </c>
      <c r="M70" s="11"/>
      <c r="N70" s="11"/>
      <c r="O70" s="11"/>
      <c r="P70" s="11"/>
    </row>
    <row r="71" ht="26" spans="1:16">
      <c r="A71" s="28"/>
      <c r="B71" s="29"/>
      <c r="C71" s="10" t="s">
        <v>159</v>
      </c>
      <c r="D71" s="10" t="s">
        <v>160</v>
      </c>
      <c r="E71" s="11">
        <v>2</v>
      </c>
      <c r="F71" s="11">
        <v>36</v>
      </c>
      <c r="G71" s="11">
        <v>18</v>
      </c>
      <c r="H71" s="11">
        <v>18</v>
      </c>
      <c r="I71" s="11"/>
      <c r="J71" s="11"/>
      <c r="K71" s="11"/>
      <c r="L71" s="11">
        <v>2</v>
      </c>
      <c r="M71" s="11"/>
      <c r="N71" s="11"/>
      <c r="O71" s="11"/>
      <c r="P71" s="11"/>
    </row>
    <row r="72" ht="26" spans="1:16">
      <c r="A72" s="28"/>
      <c r="B72" s="29"/>
      <c r="C72" s="10" t="s">
        <v>161</v>
      </c>
      <c r="D72" s="10" t="s">
        <v>162</v>
      </c>
      <c r="E72" s="11">
        <v>2</v>
      </c>
      <c r="F72" s="11">
        <v>36</v>
      </c>
      <c r="G72" s="11">
        <v>18</v>
      </c>
      <c r="H72" s="11">
        <v>18</v>
      </c>
      <c r="I72" s="11"/>
      <c r="J72" s="11"/>
      <c r="K72" s="11"/>
      <c r="L72" s="11">
        <v>2</v>
      </c>
      <c r="M72" s="11"/>
      <c r="N72" s="11"/>
      <c r="O72" s="11"/>
      <c r="P72" s="11"/>
    </row>
    <row r="73" ht="26" spans="1:16">
      <c r="A73" s="28"/>
      <c r="B73" s="29"/>
      <c r="C73" s="10" t="s">
        <v>163</v>
      </c>
      <c r="D73" s="12" t="s">
        <v>164</v>
      </c>
      <c r="E73" s="11">
        <v>2</v>
      </c>
      <c r="F73" s="11">
        <v>36</v>
      </c>
      <c r="G73" s="11">
        <v>18</v>
      </c>
      <c r="H73" s="11">
        <v>18</v>
      </c>
      <c r="I73" s="11"/>
      <c r="J73" s="11"/>
      <c r="K73" s="11"/>
      <c r="L73" s="11"/>
      <c r="M73" s="11"/>
      <c r="N73" s="11">
        <v>2</v>
      </c>
      <c r="O73" s="11"/>
      <c r="P73" s="11"/>
    </row>
    <row r="74" ht="26" spans="1:16">
      <c r="A74" s="28"/>
      <c r="B74" s="29"/>
      <c r="C74" s="11" t="s">
        <v>165</v>
      </c>
      <c r="D74" s="10" t="s">
        <v>166</v>
      </c>
      <c r="E74" s="11">
        <v>2</v>
      </c>
      <c r="F74" s="11">
        <v>36</v>
      </c>
      <c r="G74" s="11">
        <v>18</v>
      </c>
      <c r="H74" s="11">
        <v>18</v>
      </c>
      <c r="I74" s="11"/>
      <c r="J74" s="11"/>
      <c r="K74" s="11"/>
      <c r="L74" s="11">
        <v>2</v>
      </c>
      <c r="M74" s="11"/>
      <c r="N74" s="11"/>
      <c r="O74" s="11"/>
      <c r="P74" s="11"/>
    </row>
    <row r="75" ht="39" spans="1:16">
      <c r="A75" s="28"/>
      <c r="B75" s="29"/>
      <c r="C75" s="10" t="s">
        <v>167</v>
      </c>
      <c r="D75" s="10" t="s">
        <v>168</v>
      </c>
      <c r="E75" s="11">
        <v>2</v>
      </c>
      <c r="F75" s="11">
        <v>36</v>
      </c>
      <c r="G75" s="11">
        <v>18</v>
      </c>
      <c r="H75" s="11">
        <v>18</v>
      </c>
      <c r="I75" s="11"/>
      <c r="J75" s="11"/>
      <c r="K75" s="11"/>
      <c r="L75" s="11">
        <v>2</v>
      </c>
      <c r="M75" s="11"/>
      <c r="N75" s="11"/>
      <c r="O75" s="11"/>
      <c r="P75" s="11"/>
    </row>
    <row r="76" ht="26" spans="1:16">
      <c r="A76" s="28"/>
      <c r="B76" s="29"/>
      <c r="C76" s="10" t="s">
        <v>169</v>
      </c>
      <c r="D76" s="10" t="s">
        <v>170</v>
      </c>
      <c r="E76" s="11">
        <v>2</v>
      </c>
      <c r="F76" s="11">
        <v>36</v>
      </c>
      <c r="G76" s="11">
        <v>18</v>
      </c>
      <c r="H76" s="11">
        <v>18</v>
      </c>
      <c r="I76" s="11"/>
      <c r="J76" s="11"/>
      <c r="K76" s="11"/>
      <c r="L76" s="11">
        <v>2</v>
      </c>
      <c r="M76" s="11"/>
      <c r="N76" s="11"/>
      <c r="O76" s="11"/>
      <c r="P76" s="11"/>
    </row>
    <row r="77" ht="39" spans="1:16">
      <c r="A77" s="28"/>
      <c r="B77" s="29"/>
      <c r="C77" s="10" t="s">
        <v>171</v>
      </c>
      <c r="D77" s="10" t="s">
        <v>172</v>
      </c>
      <c r="E77" s="11">
        <v>2</v>
      </c>
      <c r="F77" s="11">
        <v>36</v>
      </c>
      <c r="G77" s="11">
        <v>18</v>
      </c>
      <c r="H77" s="11">
        <v>18</v>
      </c>
      <c r="I77" s="11"/>
      <c r="J77" s="11"/>
      <c r="K77" s="11"/>
      <c r="L77" s="11">
        <v>2</v>
      </c>
      <c r="M77" s="11"/>
      <c r="N77" s="11"/>
      <c r="O77" s="11"/>
      <c r="P77" s="11"/>
    </row>
    <row r="78" ht="39" spans="1:16">
      <c r="A78" s="28"/>
      <c r="B78" s="29"/>
      <c r="C78" s="10" t="s">
        <v>173</v>
      </c>
      <c r="D78" s="10" t="s">
        <v>174</v>
      </c>
      <c r="E78" s="11">
        <v>2</v>
      </c>
      <c r="F78" s="11">
        <v>36</v>
      </c>
      <c r="G78" s="11">
        <v>18</v>
      </c>
      <c r="H78" s="11">
        <v>18</v>
      </c>
      <c r="I78" s="11"/>
      <c r="J78" s="11"/>
      <c r="K78" s="11"/>
      <c r="L78" s="11">
        <v>2</v>
      </c>
      <c r="M78" s="11"/>
      <c r="N78" s="11"/>
      <c r="O78" s="11"/>
      <c r="P78" s="11"/>
    </row>
    <row r="79" ht="26" spans="1:16">
      <c r="A79" s="28"/>
      <c r="B79" s="29"/>
      <c r="C79" s="37" t="s">
        <v>175</v>
      </c>
      <c r="D79" s="38" t="s">
        <v>176</v>
      </c>
      <c r="E79" s="37">
        <v>2</v>
      </c>
      <c r="F79" s="37">
        <v>36</v>
      </c>
      <c r="G79" s="37">
        <v>18</v>
      </c>
      <c r="H79" s="37">
        <v>18</v>
      </c>
      <c r="I79" s="37"/>
      <c r="J79" s="37"/>
      <c r="K79" s="37"/>
      <c r="L79" s="37">
        <v>2</v>
      </c>
      <c r="M79" s="37"/>
      <c r="N79" s="37"/>
      <c r="O79" s="37"/>
      <c r="P79" s="37"/>
    </row>
    <row r="80" ht="26" spans="1:16">
      <c r="A80" s="28"/>
      <c r="B80" s="29"/>
      <c r="C80" s="10" t="s">
        <v>177</v>
      </c>
      <c r="D80" s="10" t="s">
        <v>178</v>
      </c>
      <c r="E80" s="11">
        <v>2</v>
      </c>
      <c r="F80" s="11">
        <v>36</v>
      </c>
      <c r="G80" s="11">
        <v>18</v>
      </c>
      <c r="H80" s="11">
        <v>18</v>
      </c>
      <c r="I80" s="11"/>
      <c r="J80" s="11"/>
      <c r="K80" s="11"/>
      <c r="L80" s="11">
        <v>2</v>
      </c>
      <c r="M80" s="11"/>
      <c r="N80" s="11"/>
      <c r="O80" s="11"/>
      <c r="P80" s="11"/>
    </row>
    <row r="81" ht="26" spans="1:16">
      <c r="A81" s="28"/>
      <c r="B81" s="29"/>
      <c r="C81" s="11" t="s">
        <v>179</v>
      </c>
      <c r="D81" s="10" t="s">
        <v>180</v>
      </c>
      <c r="E81" s="11">
        <v>2</v>
      </c>
      <c r="F81" s="11">
        <v>40</v>
      </c>
      <c r="G81" s="11">
        <v>20</v>
      </c>
      <c r="H81" s="11">
        <v>20</v>
      </c>
      <c r="I81" s="11"/>
      <c r="J81" s="11"/>
      <c r="K81" s="11"/>
      <c r="L81" s="11">
        <v>2</v>
      </c>
      <c r="M81" s="11"/>
      <c r="N81" s="11"/>
      <c r="O81" s="11"/>
      <c r="P81" s="11"/>
    </row>
    <row r="82" spans="1:16">
      <c r="A82" s="28"/>
      <c r="B82" s="29"/>
      <c r="C82" s="10" t="s">
        <v>181</v>
      </c>
      <c r="D82" s="10" t="s">
        <v>182</v>
      </c>
      <c r="E82" s="11">
        <v>2</v>
      </c>
      <c r="F82" s="11">
        <v>40</v>
      </c>
      <c r="G82" s="11">
        <v>20</v>
      </c>
      <c r="H82" s="11">
        <v>20</v>
      </c>
      <c r="I82" s="11"/>
      <c r="J82" s="11"/>
      <c r="K82" s="11"/>
      <c r="L82" s="11"/>
      <c r="M82" s="11">
        <v>2</v>
      </c>
      <c r="N82" s="11"/>
      <c r="O82" s="11"/>
      <c r="P82" s="11"/>
    </row>
    <row r="83" ht="39" spans="1:16">
      <c r="A83" s="28"/>
      <c r="B83" s="29"/>
      <c r="C83" s="10" t="s">
        <v>183</v>
      </c>
      <c r="D83" s="10" t="s">
        <v>184</v>
      </c>
      <c r="E83" s="11">
        <v>2</v>
      </c>
      <c r="F83" s="11">
        <v>36</v>
      </c>
      <c r="G83" s="11">
        <v>18</v>
      </c>
      <c r="H83" s="11">
        <v>18</v>
      </c>
      <c r="I83" s="11"/>
      <c r="J83" s="11"/>
      <c r="K83" s="11"/>
      <c r="L83" s="11"/>
      <c r="M83" s="11">
        <v>2</v>
      </c>
      <c r="N83" s="11"/>
      <c r="O83" s="11"/>
      <c r="P83" s="11"/>
    </row>
    <row r="84" ht="26" spans="1:16">
      <c r="A84" s="28"/>
      <c r="B84" s="29"/>
      <c r="C84" s="10" t="s">
        <v>185</v>
      </c>
      <c r="D84" s="10" t="s">
        <v>186</v>
      </c>
      <c r="E84" s="11">
        <v>2</v>
      </c>
      <c r="F84" s="11">
        <v>36</v>
      </c>
      <c r="G84" s="11">
        <v>18</v>
      </c>
      <c r="H84" s="11">
        <v>18</v>
      </c>
      <c r="I84" s="11"/>
      <c r="J84" s="11"/>
      <c r="K84" s="11"/>
      <c r="L84" s="11"/>
      <c r="M84" s="11">
        <v>2</v>
      </c>
      <c r="N84" s="11"/>
      <c r="O84" s="11"/>
      <c r="P84" s="11"/>
    </row>
    <row r="85" ht="26" spans="1:16">
      <c r="A85" s="28"/>
      <c r="B85" s="29"/>
      <c r="C85" s="11" t="s">
        <v>187</v>
      </c>
      <c r="D85" s="10" t="s">
        <v>188</v>
      </c>
      <c r="E85" s="11">
        <v>2</v>
      </c>
      <c r="F85" s="11">
        <v>36</v>
      </c>
      <c r="G85" s="11">
        <v>18</v>
      </c>
      <c r="H85" s="11">
        <v>18</v>
      </c>
      <c r="I85" s="11"/>
      <c r="J85" s="11"/>
      <c r="K85" s="11"/>
      <c r="L85" s="11"/>
      <c r="M85" s="11">
        <v>2</v>
      </c>
      <c r="N85" s="11"/>
      <c r="O85" s="11"/>
      <c r="P85" s="11"/>
    </row>
    <row r="86" spans="1:16">
      <c r="A86" s="28"/>
      <c r="B86" s="29"/>
      <c r="C86" s="10" t="s">
        <v>189</v>
      </c>
      <c r="D86" s="10" t="s">
        <v>190</v>
      </c>
      <c r="E86" s="11">
        <v>2</v>
      </c>
      <c r="F86" s="11">
        <v>36</v>
      </c>
      <c r="G86" s="11">
        <v>18</v>
      </c>
      <c r="H86" s="11">
        <v>18</v>
      </c>
      <c r="I86" s="11"/>
      <c r="J86" s="11"/>
      <c r="K86" s="11"/>
      <c r="L86" s="11"/>
      <c r="M86" s="11">
        <v>2</v>
      </c>
      <c r="N86" s="11"/>
      <c r="O86" s="11"/>
      <c r="P86" s="11"/>
    </row>
    <row r="87" spans="1:16">
      <c r="A87" s="28"/>
      <c r="B87" s="29"/>
      <c r="C87" s="10" t="s">
        <v>191</v>
      </c>
      <c r="D87" s="10" t="s">
        <v>192</v>
      </c>
      <c r="E87" s="11">
        <v>2</v>
      </c>
      <c r="F87" s="11">
        <v>36</v>
      </c>
      <c r="G87" s="11">
        <v>18</v>
      </c>
      <c r="H87" s="11">
        <v>18</v>
      </c>
      <c r="I87" s="11"/>
      <c r="J87" s="11"/>
      <c r="K87" s="11"/>
      <c r="L87" s="11"/>
      <c r="M87" s="11">
        <v>2</v>
      </c>
      <c r="N87" s="11"/>
      <c r="O87" s="11"/>
      <c r="P87" s="11"/>
    </row>
    <row r="88" ht="26" spans="1:16">
      <c r="A88" s="28"/>
      <c r="B88" s="29"/>
      <c r="C88" s="11" t="s">
        <v>193</v>
      </c>
      <c r="D88" s="10" t="s">
        <v>194</v>
      </c>
      <c r="E88" s="11">
        <v>2</v>
      </c>
      <c r="F88" s="11">
        <v>36</v>
      </c>
      <c r="G88" s="11">
        <v>18</v>
      </c>
      <c r="H88" s="11">
        <v>18</v>
      </c>
      <c r="I88" s="11"/>
      <c r="J88" s="11"/>
      <c r="K88" s="11"/>
      <c r="L88" s="11"/>
      <c r="M88" s="11">
        <v>2</v>
      </c>
      <c r="N88" s="11"/>
      <c r="O88" s="11"/>
      <c r="P88" s="11"/>
    </row>
    <row r="89" ht="26" spans="1:16">
      <c r="A89" s="28"/>
      <c r="B89" s="29"/>
      <c r="C89" s="10" t="s">
        <v>195</v>
      </c>
      <c r="D89" s="10" t="s">
        <v>196</v>
      </c>
      <c r="E89" s="11">
        <v>2</v>
      </c>
      <c r="F89" s="11">
        <v>36</v>
      </c>
      <c r="G89" s="11">
        <v>18</v>
      </c>
      <c r="H89" s="11">
        <v>18</v>
      </c>
      <c r="I89" s="11"/>
      <c r="J89" s="11"/>
      <c r="K89" s="11"/>
      <c r="L89" s="11"/>
      <c r="M89" s="11">
        <v>2</v>
      </c>
      <c r="N89" s="11"/>
      <c r="O89" s="11"/>
      <c r="P89" s="11"/>
    </row>
    <row r="90" ht="26" spans="1:16">
      <c r="A90" s="28"/>
      <c r="B90" s="29"/>
      <c r="C90" s="10" t="s">
        <v>197</v>
      </c>
      <c r="D90" s="10" t="s">
        <v>198</v>
      </c>
      <c r="E90" s="11">
        <v>2</v>
      </c>
      <c r="F90" s="11">
        <v>36</v>
      </c>
      <c r="G90" s="11">
        <v>18</v>
      </c>
      <c r="H90" s="11">
        <v>18</v>
      </c>
      <c r="I90" s="11"/>
      <c r="J90" s="11"/>
      <c r="K90" s="11"/>
      <c r="L90" s="11"/>
      <c r="M90" s="11">
        <v>2</v>
      </c>
      <c r="N90" s="11"/>
      <c r="O90" s="11"/>
      <c r="P90" s="11"/>
    </row>
    <row r="91" ht="26" spans="1:16">
      <c r="A91" s="28"/>
      <c r="B91" s="29"/>
      <c r="C91" s="11" t="s">
        <v>199</v>
      </c>
      <c r="D91" s="10" t="s">
        <v>200</v>
      </c>
      <c r="E91" s="11">
        <v>2</v>
      </c>
      <c r="F91" s="11">
        <v>36</v>
      </c>
      <c r="G91" s="11">
        <v>18</v>
      </c>
      <c r="H91" s="11">
        <v>18</v>
      </c>
      <c r="I91" s="11"/>
      <c r="J91" s="11"/>
      <c r="K91" s="11"/>
      <c r="L91" s="11"/>
      <c r="M91" s="11">
        <v>2</v>
      </c>
      <c r="N91" s="11"/>
      <c r="O91" s="11"/>
      <c r="P91" s="11"/>
    </row>
    <row r="92" ht="26" spans="1:16">
      <c r="A92" s="28"/>
      <c r="B92" s="29"/>
      <c r="C92" s="10" t="s">
        <v>201</v>
      </c>
      <c r="D92" s="36" t="s">
        <v>202</v>
      </c>
      <c r="E92" s="11">
        <v>2</v>
      </c>
      <c r="F92" s="11">
        <v>36</v>
      </c>
      <c r="G92" s="11">
        <v>18</v>
      </c>
      <c r="H92" s="11">
        <v>18</v>
      </c>
      <c r="I92" s="11"/>
      <c r="J92" s="11"/>
      <c r="K92" s="11"/>
      <c r="L92" s="11"/>
      <c r="M92" s="11">
        <v>2</v>
      </c>
      <c r="N92" s="11"/>
      <c r="O92" s="11"/>
      <c r="P92" s="11"/>
    </row>
    <row r="93" ht="52" spans="1:16">
      <c r="A93" s="28"/>
      <c r="B93" s="29"/>
      <c r="C93" s="10" t="s">
        <v>203</v>
      </c>
      <c r="D93" s="10" t="s">
        <v>204</v>
      </c>
      <c r="E93" s="11">
        <v>3</v>
      </c>
      <c r="F93" s="11">
        <v>54</v>
      </c>
      <c r="G93" s="11">
        <v>18</v>
      </c>
      <c r="H93" s="11">
        <v>36</v>
      </c>
      <c r="I93" s="11"/>
      <c r="J93" s="11"/>
      <c r="K93" s="11"/>
      <c r="L93" s="11"/>
      <c r="M93" s="11">
        <v>3</v>
      </c>
      <c r="N93" s="11"/>
      <c r="O93" s="11"/>
      <c r="P93" s="11"/>
    </row>
    <row r="94" ht="26" spans="1:16">
      <c r="A94" s="28"/>
      <c r="B94" s="29"/>
      <c r="C94" s="11" t="s">
        <v>205</v>
      </c>
      <c r="D94" s="10" t="s">
        <v>206</v>
      </c>
      <c r="E94" s="11">
        <v>3</v>
      </c>
      <c r="F94" s="11">
        <v>60</v>
      </c>
      <c r="G94" s="11">
        <v>20</v>
      </c>
      <c r="H94" s="11">
        <v>40</v>
      </c>
      <c r="I94" s="11"/>
      <c r="J94" s="11"/>
      <c r="K94" s="11"/>
      <c r="L94" s="11"/>
      <c r="M94" s="11">
        <v>3</v>
      </c>
      <c r="N94" s="11"/>
      <c r="O94" s="11"/>
      <c r="P94" s="11"/>
    </row>
    <row r="95" ht="26" spans="1:16">
      <c r="A95" s="28"/>
      <c r="B95" s="29"/>
      <c r="C95" s="10" t="s">
        <v>207</v>
      </c>
      <c r="D95" s="10" t="s">
        <v>208</v>
      </c>
      <c r="E95" s="11">
        <v>2</v>
      </c>
      <c r="F95" s="11">
        <v>36</v>
      </c>
      <c r="G95" s="11">
        <v>18</v>
      </c>
      <c r="H95" s="11">
        <v>18</v>
      </c>
      <c r="I95" s="11"/>
      <c r="J95" s="11"/>
      <c r="K95" s="11"/>
      <c r="L95" s="11"/>
      <c r="M95" s="11">
        <v>2</v>
      </c>
      <c r="N95" s="11"/>
      <c r="O95" s="11"/>
      <c r="P95" s="11"/>
    </row>
    <row r="96" ht="26" spans="1:16">
      <c r="A96" s="28"/>
      <c r="B96" s="29"/>
      <c r="C96" s="10" t="s">
        <v>209</v>
      </c>
      <c r="D96" s="10" t="s">
        <v>210</v>
      </c>
      <c r="E96" s="11">
        <v>2</v>
      </c>
      <c r="F96" s="11">
        <v>36</v>
      </c>
      <c r="G96" s="11">
        <v>18</v>
      </c>
      <c r="H96" s="11">
        <v>18</v>
      </c>
      <c r="I96" s="11"/>
      <c r="J96" s="11"/>
      <c r="K96" s="11"/>
      <c r="L96" s="11"/>
      <c r="M96" s="11">
        <v>2</v>
      </c>
      <c r="N96" s="11"/>
      <c r="O96" s="11"/>
      <c r="P96" s="11"/>
    </row>
    <row r="97" ht="26" spans="1:16">
      <c r="A97" s="28"/>
      <c r="B97" s="29"/>
      <c r="C97" s="11" t="s">
        <v>211</v>
      </c>
      <c r="D97" s="10" t="s">
        <v>212</v>
      </c>
      <c r="E97" s="11">
        <v>2</v>
      </c>
      <c r="F97" s="11">
        <v>40</v>
      </c>
      <c r="G97" s="11">
        <v>20</v>
      </c>
      <c r="H97" s="11">
        <v>20</v>
      </c>
      <c r="I97" s="11"/>
      <c r="J97" s="11"/>
      <c r="K97" s="11"/>
      <c r="L97" s="11"/>
      <c r="M97" s="11">
        <v>2</v>
      </c>
      <c r="N97" s="11"/>
      <c r="O97" s="11"/>
      <c r="P97" s="11"/>
    </row>
    <row r="98" ht="26" spans="1:16">
      <c r="A98" s="28"/>
      <c r="B98" s="29"/>
      <c r="C98" s="10" t="s">
        <v>213</v>
      </c>
      <c r="D98" s="10" t="s">
        <v>214</v>
      </c>
      <c r="E98" s="11">
        <v>2</v>
      </c>
      <c r="F98" s="11">
        <v>36</v>
      </c>
      <c r="G98" s="11">
        <v>18</v>
      </c>
      <c r="H98" s="11">
        <v>18</v>
      </c>
      <c r="I98" s="11"/>
      <c r="J98" s="11"/>
      <c r="K98" s="11"/>
      <c r="L98" s="11"/>
      <c r="M98" s="11">
        <v>2</v>
      </c>
      <c r="N98" s="11"/>
      <c r="O98" s="11"/>
      <c r="P98" s="11"/>
    </row>
    <row r="99" ht="39" spans="1:16">
      <c r="A99" s="28"/>
      <c r="B99" s="29"/>
      <c r="C99" s="10" t="s">
        <v>215</v>
      </c>
      <c r="D99" s="10" t="s">
        <v>216</v>
      </c>
      <c r="E99" s="11">
        <v>2</v>
      </c>
      <c r="F99" s="11">
        <v>36</v>
      </c>
      <c r="G99" s="11">
        <v>18</v>
      </c>
      <c r="H99" s="11">
        <v>18</v>
      </c>
      <c r="I99" s="11"/>
      <c r="J99" s="11"/>
      <c r="K99" s="11"/>
      <c r="L99" s="11"/>
      <c r="M99" s="43"/>
      <c r="N99" s="11">
        <v>2</v>
      </c>
      <c r="O99" s="11"/>
      <c r="P99" s="11"/>
    </row>
    <row r="100" ht="26" spans="1:16">
      <c r="A100" s="28"/>
      <c r="B100" s="29"/>
      <c r="C100" s="10" t="s">
        <v>217</v>
      </c>
      <c r="D100" s="10" t="s">
        <v>218</v>
      </c>
      <c r="E100" s="11">
        <v>2</v>
      </c>
      <c r="F100" s="11">
        <v>36</v>
      </c>
      <c r="G100" s="11">
        <v>18</v>
      </c>
      <c r="H100" s="11">
        <v>18</v>
      </c>
      <c r="I100" s="11"/>
      <c r="J100" s="11"/>
      <c r="K100" s="11"/>
      <c r="L100" s="11"/>
      <c r="M100" s="43"/>
      <c r="N100" s="11">
        <v>2</v>
      </c>
      <c r="O100" s="11"/>
      <c r="P100" s="11"/>
    </row>
    <row r="101" ht="52" spans="1:16">
      <c r="A101" s="28"/>
      <c r="B101" s="29"/>
      <c r="C101" s="11" t="s">
        <v>219</v>
      </c>
      <c r="D101" s="10" t="s">
        <v>220</v>
      </c>
      <c r="E101" s="11">
        <v>2</v>
      </c>
      <c r="F101" s="11">
        <v>36</v>
      </c>
      <c r="G101" s="11">
        <v>18</v>
      </c>
      <c r="H101" s="11">
        <v>18</v>
      </c>
      <c r="I101" s="11"/>
      <c r="J101" s="11"/>
      <c r="K101" s="11"/>
      <c r="L101" s="43"/>
      <c r="M101" s="11"/>
      <c r="N101" s="11">
        <v>2</v>
      </c>
      <c r="O101" s="11"/>
      <c r="P101" s="11"/>
    </row>
    <row r="102" ht="26" spans="1:16">
      <c r="A102" s="28"/>
      <c r="B102" s="29"/>
      <c r="C102" s="10" t="s">
        <v>221</v>
      </c>
      <c r="D102" s="10" t="s">
        <v>222</v>
      </c>
      <c r="E102" s="11">
        <v>2</v>
      </c>
      <c r="F102" s="11">
        <v>36</v>
      </c>
      <c r="G102" s="11">
        <v>18</v>
      </c>
      <c r="H102" s="11">
        <v>18</v>
      </c>
      <c r="I102" s="11"/>
      <c r="J102" s="11"/>
      <c r="K102" s="11"/>
      <c r="L102" s="43"/>
      <c r="M102" s="11"/>
      <c r="N102" s="11">
        <v>2</v>
      </c>
      <c r="O102" s="11"/>
      <c r="P102" s="11"/>
    </row>
    <row r="103" ht="26" spans="1:16">
      <c r="A103" s="28"/>
      <c r="B103" s="29"/>
      <c r="C103" s="10" t="s">
        <v>223</v>
      </c>
      <c r="D103" s="10" t="s">
        <v>224</v>
      </c>
      <c r="E103" s="11">
        <v>2</v>
      </c>
      <c r="F103" s="11">
        <v>36</v>
      </c>
      <c r="G103" s="11">
        <v>18</v>
      </c>
      <c r="H103" s="11">
        <v>18</v>
      </c>
      <c r="I103" s="11"/>
      <c r="J103" s="11"/>
      <c r="K103" s="11"/>
      <c r="L103" s="11"/>
      <c r="M103" s="43"/>
      <c r="N103" s="11">
        <v>2</v>
      </c>
      <c r="O103" s="11"/>
      <c r="P103" s="11"/>
    </row>
    <row r="104" ht="14.5" spans="1:16">
      <c r="A104" s="28"/>
      <c r="B104" s="29"/>
      <c r="C104" s="10" t="s">
        <v>225</v>
      </c>
      <c r="D104" s="10" t="s">
        <v>226</v>
      </c>
      <c r="E104" s="11">
        <v>2</v>
      </c>
      <c r="F104" s="11">
        <v>36</v>
      </c>
      <c r="G104" s="11">
        <v>18</v>
      </c>
      <c r="H104" s="11">
        <v>18</v>
      </c>
      <c r="I104" s="11"/>
      <c r="J104" s="11"/>
      <c r="K104" s="11"/>
      <c r="L104" s="43"/>
      <c r="M104" s="11"/>
      <c r="N104" s="11">
        <v>2</v>
      </c>
      <c r="O104" s="11"/>
      <c r="P104" s="11"/>
    </row>
    <row r="105" ht="26" spans="1:16">
      <c r="A105" s="28"/>
      <c r="B105" s="29"/>
      <c r="C105" s="10" t="s">
        <v>227</v>
      </c>
      <c r="D105" s="10" t="s">
        <v>228</v>
      </c>
      <c r="E105" s="11">
        <v>2</v>
      </c>
      <c r="F105" s="11">
        <v>36</v>
      </c>
      <c r="G105" s="11">
        <v>18</v>
      </c>
      <c r="H105" s="11">
        <v>18</v>
      </c>
      <c r="I105" s="11"/>
      <c r="J105" s="11"/>
      <c r="K105" s="11"/>
      <c r="L105" s="43"/>
      <c r="M105" s="11"/>
      <c r="N105" s="11">
        <v>2</v>
      </c>
      <c r="O105" s="11"/>
      <c r="P105" s="11"/>
    </row>
    <row r="106" ht="26" spans="1:16">
      <c r="A106" s="28"/>
      <c r="B106" s="29"/>
      <c r="C106" s="10" t="s">
        <v>229</v>
      </c>
      <c r="D106" s="10" t="s">
        <v>230</v>
      </c>
      <c r="E106" s="11">
        <v>2</v>
      </c>
      <c r="F106" s="11">
        <v>36</v>
      </c>
      <c r="G106" s="11">
        <v>18</v>
      </c>
      <c r="H106" s="11">
        <v>18</v>
      </c>
      <c r="I106" s="11"/>
      <c r="J106" s="11"/>
      <c r="K106" s="11"/>
      <c r="L106" s="43"/>
      <c r="M106" s="11"/>
      <c r="N106" s="11">
        <v>2</v>
      </c>
      <c r="O106" s="11"/>
      <c r="P106" s="11"/>
    </row>
    <row r="107" ht="39" spans="1:16">
      <c r="A107" s="28"/>
      <c r="B107" s="29"/>
      <c r="C107" s="10" t="s">
        <v>231</v>
      </c>
      <c r="D107" s="10" t="s">
        <v>232</v>
      </c>
      <c r="E107" s="11">
        <v>2</v>
      </c>
      <c r="F107" s="11">
        <v>36</v>
      </c>
      <c r="G107" s="11">
        <v>18</v>
      </c>
      <c r="H107" s="11">
        <v>18</v>
      </c>
      <c r="I107" s="11"/>
      <c r="J107" s="11"/>
      <c r="K107" s="11"/>
      <c r="L107" s="43"/>
      <c r="M107" s="11"/>
      <c r="N107" s="11">
        <v>2</v>
      </c>
      <c r="O107" s="11"/>
      <c r="P107" s="11"/>
    </row>
    <row r="108" ht="26" spans="1:16">
      <c r="A108" s="28"/>
      <c r="B108" s="29"/>
      <c r="C108" s="10" t="s">
        <v>233</v>
      </c>
      <c r="D108" s="10" t="s">
        <v>234</v>
      </c>
      <c r="E108" s="11">
        <v>2</v>
      </c>
      <c r="F108" s="11">
        <v>36</v>
      </c>
      <c r="G108" s="11">
        <v>18</v>
      </c>
      <c r="H108" s="11">
        <v>18</v>
      </c>
      <c r="I108" s="11"/>
      <c r="J108" s="11"/>
      <c r="K108" s="11"/>
      <c r="L108" s="43"/>
      <c r="M108" s="11"/>
      <c r="N108" s="11">
        <v>2</v>
      </c>
      <c r="O108" s="11"/>
      <c r="P108" s="11"/>
    </row>
    <row r="109" spans="1:16">
      <c r="A109" s="28"/>
      <c r="B109" s="29"/>
      <c r="C109" s="10" t="s">
        <v>235</v>
      </c>
      <c r="D109" s="10" t="s">
        <v>236</v>
      </c>
      <c r="E109" s="11">
        <v>2</v>
      </c>
      <c r="F109" s="11">
        <v>36</v>
      </c>
      <c r="G109" s="11">
        <v>18</v>
      </c>
      <c r="H109" s="11">
        <v>18</v>
      </c>
      <c r="I109" s="11"/>
      <c r="J109" s="11"/>
      <c r="K109" s="11"/>
      <c r="L109" s="11"/>
      <c r="M109" s="11"/>
      <c r="N109" s="11">
        <v>2</v>
      </c>
      <c r="O109" s="11"/>
      <c r="P109" s="11"/>
    </row>
    <row r="110" ht="26" spans="1:16">
      <c r="A110" s="28"/>
      <c r="B110" s="29"/>
      <c r="C110" s="10" t="s">
        <v>237</v>
      </c>
      <c r="D110" s="10" t="s">
        <v>238</v>
      </c>
      <c r="E110" s="11">
        <v>2</v>
      </c>
      <c r="F110" s="11">
        <v>36</v>
      </c>
      <c r="G110" s="11">
        <v>18</v>
      </c>
      <c r="H110" s="11">
        <v>18</v>
      </c>
      <c r="I110" s="11"/>
      <c r="J110" s="11"/>
      <c r="K110" s="11"/>
      <c r="L110" s="11"/>
      <c r="M110" s="11"/>
      <c r="N110" s="11">
        <v>2</v>
      </c>
      <c r="O110" s="11"/>
      <c r="P110" s="11"/>
    </row>
    <row r="111" ht="39" spans="1:16">
      <c r="A111" s="28"/>
      <c r="B111" s="29"/>
      <c r="C111" s="11" t="s">
        <v>239</v>
      </c>
      <c r="D111" s="10" t="s">
        <v>240</v>
      </c>
      <c r="E111" s="11">
        <v>2</v>
      </c>
      <c r="F111" s="11">
        <v>36</v>
      </c>
      <c r="G111" s="11">
        <v>18</v>
      </c>
      <c r="H111" s="11">
        <v>18</v>
      </c>
      <c r="I111" s="11"/>
      <c r="J111" s="11"/>
      <c r="K111" s="11"/>
      <c r="L111" s="11"/>
      <c r="M111" s="11"/>
      <c r="N111" s="11">
        <v>2</v>
      </c>
      <c r="O111" s="11"/>
      <c r="P111" s="11"/>
    </row>
    <row r="112" spans="1:16">
      <c r="A112" s="28"/>
      <c r="B112" s="29"/>
      <c r="C112" s="10" t="s">
        <v>241</v>
      </c>
      <c r="D112" s="10" t="s">
        <v>242</v>
      </c>
      <c r="E112" s="11">
        <v>2</v>
      </c>
      <c r="F112" s="11">
        <v>36</v>
      </c>
      <c r="G112" s="11">
        <v>18</v>
      </c>
      <c r="H112" s="11">
        <v>18</v>
      </c>
      <c r="I112" s="11"/>
      <c r="J112" s="11"/>
      <c r="K112" s="11"/>
      <c r="L112" s="11"/>
      <c r="M112" s="11"/>
      <c r="N112" s="11">
        <v>2</v>
      </c>
      <c r="O112" s="11"/>
      <c r="P112" s="11"/>
    </row>
    <row r="113" ht="26" spans="1:16">
      <c r="A113" s="28"/>
      <c r="B113" s="29"/>
      <c r="C113" s="10" t="s">
        <v>243</v>
      </c>
      <c r="D113" s="36" t="s">
        <v>244</v>
      </c>
      <c r="E113" s="11">
        <v>2</v>
      </c>
      <c r="F113" s="11">
        <v>36</v>
      </c>
      <c r="G113" s="11">
        <v>18</v>
      </c>
      <c r="H113" s="11">
        <v>18</v>
      </c>
      <c r="I113" s="11"/>
      <c r="J113" s="11"/>
      <c r="K113" s="11"/>
      <c r="L113" s="11"/>
      <c r="M113" s="11"/>
      <c r="N113" s="11">
        <v>2</v>
      </c>
      <c r="O113" s="11"/>
      <c r="P113" s="11"/>
    </row>
    <row r="114" spans="1:16">
      <c r="A114" s="28"/>
      <c r="B114" s="29"/>
      <c r="C114" s="10" t="s">
        <v>245</v>
      </c>
      <c r="D114" s="10" t="s">
        <v>246</v>
      </c>
      <c r="E114" s="11">
        <v>2</v>
      </c>
      <c r="F114" s="11">
        <v>36</v>
      </c>
      <c r="G114" s="11">
        <v>18</v>
      </c>
      <c r="H114" s="11">
        <v>18</v>
      </c>
      <c r="I114" s="11"/>
      <c r="J114" s="11"/>
      <c r="K114" s="11"/>
      <c r="L114" s="11"/>
      <c r="M114" s="11"/>
      <c r="N114" s="11">
        <v>2</v>
      </c>
      <c r="O114" s="11"/>
      <c r="P114" s="11"/>
    </row>
    <row r="115" ht="52" spans="1:16">
      <c r="A115" s="28"/>
      <c r="B115" s="29"/>
      <c r="C115" s="10" t="s">
        <v>247</v>
      </c>
      <c r="D115" s="10" t="s">
        <v>248</v>
      </c>
      <c r="E115" s="11">
        <v>2</v>
      </c>
      <c r="F115" s="11">
        <v>36</v>
      </c>
      <c r="G115" s="11">
        <v>18</v>
      </c>
      <c r="H115" s="11">
        <v>18</v>
      </c>
      <c r="I115" s="11"/>
      <c r="J115" s="11"/>
      <c r="K115" s="11"/>
      <c r="L115" s="11"/>
      <c r="M115" s="11"/>
      <c r="N115" s="11">
        <v>2</v>
      </c>
      <c r="O115" s="11"/>
      <c r="P115" s="11"/>
    </row>
    <row r="116" ht="26" spans="1:16">
      <c r="A116" s="28"/>
      <c r="B116" s="29"/>
      <c r="C116" s="10" t="s">
        <v>249</v>
      </c>
      <c r="D116" s="36" t="s">
        <v>250</v>
      </c>
      <c r="E116" s="11">
        <v>2</v>
      </c>
      <c r="F116" s="11">
        <v>36</v>
      </c>
      <c r="G116" s="11">
        <v>18</v>
      </c>
      <c r="H116" s="11">
        <v>18</v>
      </c>
      <c r="I116" s="11"/>
      <c r="J116" s="11"/>
      <c r="K116" s="11"/>
      <c r="L116" s="11"/>
      <c r="M116" s="11"/>
      <c r="N116" s="11">
        <v>2</v>
      </c>
      <c r="O116" s="11"/>
      <c r="P116" s="11"/>
    </row>
    <row r="117" spans="1:16">
      <c r="A117" s="28"/>
      <c r="B117" s="29"/>
      <c r="C117" s="22" t="s">
        <v>251</v>
      </c>
      <c r="D117" s="36" t="s">
        <v>252</v>
      </c>
      <c r="E117" s="22">
        <v>2</v>
      </c>
      <c r="F117" s="22">
        <v>40</v>
      </c>
      <c r="G117" s="11">
        <v>20</v>
      </c>
      <c r="H117" s="11">
        <v>20</v>
      </c>
      <c r="I117" s="11"/>
      <c r="J117" s="11"/>
      <c r="K117" s="11"/>
      <c r="L117" s="11"/>
      <c r="M117" s="11"/>
      <c r="N117" s="11">
        <v>2</v>
      </c>
      <c r="O117" s="11"/>
      <c r="P117" s="11"/>
    </row>
    <row r="118" ht="39" spans="1:16">
      <c r="A118" s="28"/>
      <c r="B118" s="29"/>
      <c r="C118" s="10" t="s">
        <v>253</v>
      </c>
      <c r="D118" s="10" t="s">
        <v>254</v>
      </c>
      <c r="E118" s="11">
        <v>2</v>
      </c>
      <c r="F118" s="11">
        <v>36</v>
      </c>
      <c r="G118" s="11">
        <v>18</v>
      </c>
      <c r="H118" s="11">
        <v>18</v>
      </c>
      <c r="I118" s="11"/>
      <c r="J118" s="11"/>
      <c r="K118" s="11"/>
      <c r="L118" s="11"/>
      <c r="M118" s="11">
        <v>2</v>
      </c>
      <c r="N118" s="11"/>
      <c r="O118" s="11"/>
      <c r="P118" s="11"/>
    </row>
    <row r="119" ht="26" spans="1:16">
      <c r="A119" s="28"/>
      <c r="B119" s="29"/>
      <c r="C119" s="10" t="s">
        <v>255</v>
      </c>
      <c r="D119" s="10" t="s">
        <v>256</v>
      </c>
      <c r="E119" s="11">
        <v>2</v>
      </c>
      <c r="F119" s="11">
        <v>40</v>
      </c>
      <c r="G119" s="11">
        <v>20</v>
      </c>
      <c r="H119" s="11">
        <v>20</v>
      </c>
      <c r="I119" s="11"/>
      <c r="J119" s="11"/>
      <c r="K119" s="11"/>
      <c r="L119" s="11"/>
      <c r="M119" s="11"/>
      <c r="N119" s="11">
        <v>2</v>
      </c>
      <c r="O119" s="11"/>
      <c r="P119" s="11"/>
    </row>
    <row r="120" ht="52" spans="1:16">
      <c r="A120" s="28"/>
      <c r="B120" s="29"/>
      <c r="C120" s="10" t="s">
        <v>257</v>
      </c>
      <c r="D120" s="10" t="s">
        <v>258</v>
      </c>
      <c r="E120" s="11">
        <v>2</v>
      </c>
      <c r="F120" s="11">
        <v>36</v>
      </c>
      <c r="G120" s="11">
        <v>18</v>
      </c>
      <c r="H120" s="11">
        <v>18</v>
      </c>
      <c r="I120" s="11"/>
      <c r="J120" s="11"/>
      <c r="K120" s="11">
        <v>2</v>
      </c>
      <c r="L120" s="11"/>
      <c r="M120" s="11"/>
      <c r="N120" s="11"/>
      <c r="O120" s="11"/>
      <c r="P120" s="11"/>
    </row>
    <row r="121" ht="39" spans="1:16">
      <c r="A121" s="28"/>
      <c r="B121" s="29"/>
      <c r="C121" s="10" t="s">
        <v>259</v>
      </c>
      <c r="D121" s="10" t="s">
        <v>260</v>
      </c>
      <c r="E121" s="11">
        <v>3</v>
      </c>
      <c r="F121" s="11">
        <v>60</v>
      </c>
      <c r="G121" s="30">
        <v>40</v>
      </c>
      <c r="H121" s="30">
        <v>20</v>
      </c>
      <c r="I121" s="11"/>
      <c r="J121" s="11"/>
      <c r="K121" s="11"/>
      <c r="L121" s="11">
        <v>3</v>
      </c>
      <c r="M121" s="11"/>
      <c r="N121" s="11"/>
      <c r="O121" s="11"/>
      <c r="P121" s="11"/>
    </row>
    <row r="122" ht="26" spans="1:16">
      <c r="A122" s="28"/>
      <c r="B122" s="29"/>
      <c r="C122" s="10" t="s">
        <v>261</v>
      </c>
      <c r="D122" s="10" t="s">
        <v>262</v>
      </c>
      <c r="E122" s="11">
        <v>3</v>
      </c>
      <c r="F122" s="11">
        <v>54</v>
      </c>
      <c r="G122" s="11">
        <v>36</v>
      </c>
      <c r="H122" s="11">
        <v>18</v>
      </c>
      <c r="I122" s="11"/>
      <c r="J122" s="11"/>
      <c r="K122" s="11"/>
      <c r="L122" s="11"/>
      <c r="M122" s="11">
        <v>3</v>
      </c>
      <c r="N122" s="11"/>
      <c r="O122" s="11"/>
      <c r="P122" s="11"/>
    </row>
    <row r="123" ht="52" spans="1:16">
      <c r="A123" s="28"/>
      <c r="B123" s="29"/>
      <c r="C123" s="10" t="s">
        <v>263</v>
      </c>
      <c r="D123" s="10" t="s">
        <v>264</v>
      </c>
      <c r="E123" s="11">
        <v>3</v>
      </c>
      <c r="F123" s="11">
        <v>54</v>
      </c>
      <c r="G123" s="11">
        <v>36</v>
      </c>
      <c r="H123" s="11">
        <v>18</v>
      </c>
      <c r="I123" s="11"/>
      <c r="J123" s="11">
        <v>3</v>
      </c>
      <c r="K123" s="11"/>
      <c r="L123" s="11"/>
      <c r="M123" s="11"/>
      <c r="N123" s="11"/>
      <c r="O123" s="11"/>
      <c r="P123" s="11"/>
    </row>
    <row r="124" ht="26" spans="1:16">
      <c r="A124" s="28"/>
      <c r="B124" s="29"/>
      <c r="C124" s="39" t="s">
        <v>121</v>
      </c>
      <c r="D124" s="39" t="s">
        <v>122</v>
      </c>
      <c r="E124" s="40">
        <v>3</v>
      </c>
      <c r="F124" s="40">
        <v>54</v>
      </c>
      <c r="G124" s="40">
        <v>18</v>
      </c>
      <c r="H124" s="40">
        <v>36</v>
      </c>
      <c r="I124" s="40"/>
      <c r="J124" s="40"/>
      <c r="K124" s="40"/>
      <c r="L124" s="40"/>
      <c r="M124" s="40">
        <v>3</v>
      </c>
      <c r="N124" s="40"/>
      <c r="O124" s="40"/>
      <c r="P124" s="40"/>
    </row>
    <row r="125" ht="26" spans="1:16">
      <c r="A125" s="28"/>
      <c r="B125" s="29"/>
      <c r="C125" s="39" t="s">
        <v>119</v>
      </c>
      <c r="D125" s="39" t="s">
        <v>120</v>
      </c>
      <c r="E125" s="40">
        <v>3</v>
      </c>
      <c r="F125" s="40">
        <v>54</v>
      </c>
      <c r="G125" s="40">
        <v>36</v>
      </c>
      <c r="H125" s="40">
        <v>18</v>
      </c>
      <c r="I125" s="40"/>
      <c r="J125" s="40"/>
      <c r="K125" s="40"/>
      <c r="L125" s="40"/>
      <c r="M125" s="40">
        <v>3</v>
      </c>
      <c r="N125" s="40"/>
      <c r="O125" s="40"/>
      <c r="P125" s="40"/>
    </row>
    <row r="126" ht="26" spans="1:16">
      <c r="A126" s="28"/>
      <c r="B126" s="29"/>
      <c r="C126" s="41" t="s">
        <v>125</v>
      </c>
      <c r="D126" s="41" t="s">
        <v>265</v>
      </c>
      <c r="E126" s="42">
        <v>2</v>
      </c>
      <c r="F126" s="42">
        <v>36</v>
      </c>
      <c r="G126" s="42">
        <v>18</v>
      </c>
      <c r="H126" s="42">
        <v>18</v>
      </c>
      <c r="I126" s="42"/>
      <c r="J126" s="42"/>
      <c r="K126" s="42"/>
      <c r="L126" s="42"/>
      <c r="M126" s="42">
        <v>2</v>
      </c>
      <c r="N126" s="42"/>
      <c r="O126" s="42"/>
      <c r="P126" s="42"/>
    </row>
    <row r="127" ht="39" spans="1:16">
      <c r="A127" s="28"/>
      <c r="B127" s="29"/>
      <c r="C127" s="41" t="s">
        <v>123</v>
      </c>
      <c r="D127" s="41" t="s">
        <v>266</v>
      </c>
      <c r="E127" s="42">
        <v>2</v>
      </c>
      <c r="F127" s="42">
        <v>36</v>
      </c>
      <c r="G127" s="42">
        <v>18</v>
      </c>
      <c r="H127" s="42">
        <v>18</v>
      </c>
      <c r="I127" s="42"/>
      <c r="J127" s="42"/>
      <c r="K127" s="42"/>
      <c r="L127" s="42"/>
      <c r="M127" s="42">
        <v>2</v>
      </c>
      <c r="N127" s="42"/>
      <c r="O127" s="42"/>
      <c r="P127" s="42"/>
    </row>
    <row r="128" ht="26" spans="1:16">
      <c r="A128" s="28"/>
      <c r="B128" s="29"/>
      <c r="C128" s="41" t="s">
        <v>112</v>
      </c>
      <c r="D128" s="41" t="s">
        <v>267</v>
      </c>
      <c r="E128" s="42">
        <v>2</v>
      </c>
      <c r="F128" s="42">
        <v>36</v>
      </c>
      <c r="G128" s="42">
        <v>18</v>
      </c>
      <c r="H128" s="42">
        <v>18</v>
      </c>
      <c r="I128" s="42"/>
      <c r="J128" s="42"/>
      <c r="K128" s="42"/>
      <c r="L128" s="42"/>
      <c r="M128" s="42">
        <v>2</v>
      </c>
      <c r="N128" s="42"/>
      <c r="O128" s="42"/>
      <c r="P128" s="42"/>
    </row>
    <row r="129" spans="1:16">
      <c r="A129" s="28"/>
      <c r="B129" s="29"/>
      <c r="C129" s="41" t="s">
        <v>104</v>
      </c>
      <c r="D129" s="41" t="s">
        <v>105</v>
      </c>
      <c r="E129" s="42">
        <v>2</v>
      </c>
      <c r="F129" s="42">
        <v>36</v>
      </c>
      <c r="G129" s="42">
        <v>18</v>
      </c>
      <c r="H129" s="42">
        <v>18</v>
      </c>
      <c r="I129" s="42"/>
      <c r="J129" s="42"/>
      <c r="K129" s="42"/>
      <c r="L129" s="42"/>
      <c r="M129" s="42"/>
      <c r="N129" s="42">
        <v>2</v>
      </c>
      <c r="O129" s="42"/>
      <c r="P129" s="42"/>
    </row>
    <row r="130" ht="39" spans="1:16">
      <c r="A130" s="28"/>
      <c r="B130" s="29"/>
      <c r="C130" s="41" t="s">
        <v>110</v>
      </c>
      <c r="D130" s="41" t="s">
        <v>268</v>
      </c>
      <c r="E130" s="42">
        <v>2</v>
      </c>
      <c r="F130" s="42">
        <v>36</v>
      </c>
      <c r="G130" s="42">
        <v>18</v>
      </c>
      <c r="H130" s="42">
        <v>18</v>
      </c>
      <c r="I130" s="42"/>
      <c r="J130" s="42"/>
      <c r="K130" s="42"/>
      <c r="L130" s="42"/>
      <c r="M130" s="42"/>
      <c r="N130" s="42">
        <v>2</v>
      </c>
      <c r="O130" s="42"/>
      <c r="P130" s="42"/>
    </row>
    <row r="131" spans="1:16">
      <c r="A131" s="28"/>
      <c r="B131" s="29"/>
      <c r="C131" s="11" t="s">
        <v>269</v>
      </c>
      <c r="D131" s="10" t="s">
        <v>270</v>
      </c>
      <c r="E131" s="11">
        <v>3</v>
      </c>
      <c r="F131" s="11">
        <v>54</v>
      </c>
      <c r="G131" s="30">
        <v>0</v>
      </c>
      <c r="H131" s="30">
        <v>54</v>
      </c>
      <c r="I131" s="11"/>
      <c r="J131" s="11"/>
      <c r="K131" s="11"/>
      <c r="L131" s="11"/>
      <c r="M131" s="11"/>
      <c r="N131" s="11"/>
      <c r="O131" s="11">
        <v>3</v>
      </c>
      <c r="P131" s="11"/>
    </row>
    <row r="132" ht="26" spans="1:16">
      <c r="A132" s="28"/>
      <c r="B132" s="29"/>
      <c r="C132" s="44" t="s">
        <v>271</v>
      </c>
      <c r="D132" s="44" t="s">
        <v>270</v>
      </c>
      <c r="E132" s="45">
        <v>2</v>
      </c>
      <c r="F132" s="11">
        <v>36</v>
      </c>
      <c r="G132" s="30">
        <v>0</v>
      </c>
      <c r="H132" s="30">
        <v>36</v>
      </c>
      <c r="I132" s="11"/>
      <c r="J132" s="11"/>
      <c r="K132" s="11"/>
      <c r="L132" s="11"/>
      <c r="M132" s="11"/>
      <c r="N132" s="11"/>
      <c r="O132" s="11">
        <v>2</v>
      </c>
      <c r="P132" s="11"/>
    </row>
    <row r="133" ht="26" spans="1:16">
      <c r="A133" s="28"/>
      <c r="B133" s="29"/>
      <c r="C133" s="44" t="s">
        <v>272</v>
      </c>
      <c r="D133" s="44" t="s">
        <v>270</v>
      </c>
      <c r="E133" s="45">
        <v>1</v>
      </c>
      <c r="F133" s="11">
        <v>18</v>
      </c>
      <c r="G133" s="30">
        <v>0</v>
      </c>
      <c r="H133" s="30">
        <v>18</v>
      </c>
      <c r="I133" s="11"/>
      <c r="J133" s="11"/>
      <c r="K133" s="11"/>
      <c r="L133" s="11"/>
      <c r="M133" s="11"/>
      <c r="N133" s="11"/>
      <c r="O133" s="11">
        <v>1</v>
      </c>
      <c r="P133" s="11"/>
    </row>
    <row r="134" spans="1:16">
      <c r="A134" s="28"/>
      <c r="B134" s="46" t="s">
        <v>273</v>
      </c>
      <c r="C134" s="14"/>
      <c r="D134" s="14"/>
      <c r="E134" s="22">
        <f t="shared" ref="E134:P134" si="9">SUM(E67:E133)</f>
        <v>141</v>
      </c>
      <c r="F134" s="47">
        <f t="shared" si="9"/>
        <v>2574</v>
      </c>
      <c r="G134" s="22">
        <f t="shared" si="9"/>
        <v>1242</v>
      </c>
      <c r="H134" s="22">
        <f t="shared" si="9"/>
        <v>1332</v>
      </c>
      <c r="I134" s="22">
        <f t="shared" si="9"/>
        <v>0</v>
      </c>
      <c r="J134" s="47">
        <f t="shared" si="9"/>
        <v>3</v>
      </c>
      <c r="K134" s="47">
        <f t="shared" si="9"/>
        <v>8</v>
      </c>
      <c r="L134" s="22">
        <f t="shared" si="9"/>
        <v>25</v>
      </c>
      <c r="M134" s="47">
        <f t="shared" si="9"/>
        <v>53</v>
      </c>
      <c r="N134" s="47">
        <f t="shared" si="9"/>
        <v>46</v>
      </c>
      <c r="O134" s="22">
        <f t="shared" si="9"/>
        <v>6</v>
      </c>
      <c r="P134" s="22">
        <f t="shared" si="9"/>
        <v>0</v>
      </c>
    </row>
    <row r="135" spans="1:16">
      <c r="A135" s="48"/>
      <c r="B135" s="46" t="s">
        <v>274</v>
      </c>
      <c r="C135" s="14"/>
      <c r="D135" s="14"/>
      <c r="E135" s="22">
        <f t="shared" ref="E135:H135" si="10">E134+E66</f>
        <v>147</v>
      </c>
      <c r="F135" s="22">
        <f t="shared" si="10"/>
        <v>2682</v>
      </c>
      <c r="G135" s="22">
        <f t="shared" si="10"/>
        <v>1332</v>
      </c>
      <c r="H135" s="49">
        <f t="shared" si="10"/>
        <v>1350</v>
      </c>
      <c r="I135" s="22">
        <v>4</v>
      </c>
      <c r="J135" s="47">
        <v>5</v>
      </c>
      <c r="K135" s="47">
        <v>8</v>
      </c>
      <c r="L135" s="22">
        <v>25</v>
      </c>
      <c r="M135" s="51">
        <v>53</v>
      </c>
      <c r="N135" s="51">
        <v>46</v>
      </c>
      <c r="O135" s="22">
        <v>6</v>
      </c>
      <c r="P135" s="22">
        <v>0</v>
      </c>
    </row>
    <row r="136" spans="5:8">
      <c r="E136"/>
      <c r="F136"/>
      <c r="G136"/>
      <c r="H136"/>
    </row>
    <row r="137" spans="2:25">
      <c r="B137" s="54" t="s">
        <v>404</v>
      </c>
      <c r="C137" s="54"/>
      <c r="D137" s="54"/>
      <c r="E137" s="55"/>
      <c r="F137" s="55"/>
      <c r="G137" s="55"/>
      <c r="H137" s="55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</row>
    <row r="138" spans="5:8">
      <c r="E138"/>
      <c r="F138"/>
      <c r="G138"/>
      <c r="H138"/>
    </row>
  </sheetData>
  <mergeCells count="32">
    <mergeCell ref="A2:P2"/>
    <mergeCell ref="A4:P4"/>
    <mergeCell ref="E5:H5"/>
    <mergeCell ref="I5:P5"/>
    <mergeCell ref="I6:J6"/>
    <mergeCell ref="K6:L6"/>
    <mergeCell ref="M6:N6"/>
    <mergeCell ref="O6:P6"/>
    <mergeCell ref="C19:D19"/>
    <mergeCell ref="B20:C20"/>
    <mergeCell ref="C21:P21"/>
    <mergeCell ref="C34:D34"/>
    <mergeCell ref="C35:P35"/>
    <mergeCell ref="C48:D48"/>
    <mergeCell ref="C49:P49"/>
    <mergeCell ref="A62:D62"/>
    <mergeCell ref="B66:D66"/>
    <mergeCell ref="B134:D134"/>
    <mergeCell ref="B135:D135"/>
    <mergeCell ref="A8:A61"/>
    <mergeCell ref="A63:A135"/>
    <mergeCell ref="B8:B19"/>
    <mergeCell ref="B21:B61"/>
    <mergeCell ref="B63:B65"/>
    <mergeCell ref="B67:B133"/>
    <mergeCell ref="C5:C7"/>
    <mergeCell ref="D5:D7"/>
    <mergeCell ref="E6:E7"/>
    <mergeCell ref="F6:F7"/>
    <mergeCell ref="G6:G7"/>
    <mergeCell ref="H6:H7"/>
    <mergeCell ref="A5:B7"/>
  </mergeCells>
  <conditionalFormatting sqref="C124:C130">
    <cfRule type="duplicateValues" dxfId="0" priority="1"/>
  </conditionalFormatting>
  <conditionalFormatting sqref="C67:C123 C131:C133">
    <cfRule type="duplicateValues" dxfId="0" priority="2"/>
  </conditionalFormatting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workbookViewId="0">
      <selection activeCell="A12" sqref="A12"/>
    </sheetView>
  </sheetViews>
  <sheetFormatPr defaultColWidth="9" defaultRowHeight="14" outlineLevelRow="5"/>
  <cols>
    <col min="1" max="1" width="81.5" style="1" customWidth="1"/>
  </cols>
  <sheetData>
    <row r="1" spans="1:1">
      <c r="A1" s="2" t="s">
        <v>405</v>
      </c>
    </row>
    <row r="2" ht="28" spans="1:1">
      <c r="A2" s="3" t="s">
        <v>395</v>
      </c>
    </row>
    <row r="3" spans="1:1">
      <c r="A3" s="3" t="s">
        <v>396</v>
      </c>
    </row>
    <row r="4" spans="1:1">
      <c r="A4" s="3" t="s">
        <v>397</v>
      </c>
    </row>
    <row r="5" spans="1:1">
      <c r="A5" s="3" t="s">
        <v>398</v>
      </c>
    </row>
    <row r="6" spans="1:1">
      <c r="A6" s="3" t="s">
        <v>399</v>
      </c>
    </row>
  </sheetData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0"/>
  <sheetViews>
    <sheetView zoomScale="82" zoomScaleNormal="82" topLeftCell="A93" workbookViewId="0">
      <selection activeCell="V127" sqref="V127"/>
    </sheetView>
  </sheetViews>
  <sheetFormatPr defaultColWidth="9" defaultRowHeight="14"/>
  <cols>
    <col min="1" max="2" width="7.62727272727273" style="4" customWidth="1"/>
    <col min="3" max="3" width="17.5" style="4" customWidth="1"/>
    <col min="4" max="4" width="16.3727272727273" style="4" customWidth="1"/>
    <col min="5" max="16" width="4.62727272727273" style="4" customWidth="1"/>
    <col min="17" max="16384" width="9" style="4"/>
  </cols>
  <sheetData>
    <row r="1" ht="15" spans="1:1">
      <c r="A1" s="5" t="s">
        <v>386</v>
      </c>
    </row>
    <row r="2" ht="21" spans="1:16">
      <c r="A2" s="6" t="s">
        <v>387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15" spans="1:1">
      <c r="A3" s="5" t="s">
        <v>406</v>
      </c>
    </row>
    <row r="4" ht="15" spans="1:16">
      <c r="A4" s="7" t="s">
        <v>407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ht="15" customHeight="1" spans="1:16">
      <c r="A5" s="8" t="s">
        <v>3</v>
      </c>
      <c r="B5" s="8"/>
      <c r="C5" s="8" t="s">
        <v>5</v>
      </c>
      <c r="D5" s="8" t="s">
        <v>6</v>
      </c>
      <c r="E5" s="8" t="s">
        <v>7</v>
      </c>
      <c r="F5" s="8"/>
      <c r="G5" s="8"/>
      <c r="H5" s="8"/>
      <c r="I5" s="8" t="s">
        <v>8</v>
      </c>
      <c r="J5" s="8"/>
      <c r="K5" s="8"/>
      <c r="L5" s="8"/>
      <c r="M5" s="8"/>
      <c r="N5" s="8"/>
      <c r="O5" s="8"/>
      <c r="P5" s="8"/>
    </row>
    <row r="6" ht="15" customHeight="1" spans="1:16">
      <c r="A6" s="8"/>
      <c r="B6" s="8"/>
      <c r="C6" s="8"/>
      <c r="D6" s="8"/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/>
      <c r="K6" s="8" t="s">
        <v>14</v>
      </c>
      <c r="L6" s="8"/>
      <c r="M6" s="8" t="s">
        <v>15</v>
      </c>
      <c r="N6" s="8"/>
      <c r="O6" s="8" t="s">
        <v>16</v>
      </c>
      <c r="P6" s="8"/>
    </row>
    <row r="7" spans="1:16">
      <c r="A7" s="8"/>
      <c r="B7" s="8"/>
      <c r="C7" s="8"/>
      <c r="D7" s="8"/>
      <c r="E7" s="8"/>
      <c r="F7" s="8"/>
      <c r="G7" s="8"/>
      <c r="H7" s="8"/>
      <c r="I7" s="8">
        <v>1</v>
      </c>
      <c r="J7" s="8">
        <v>2</v>
      </c>
      <c r="K7" s="8">
        <v>3</v>
      </c>
      <c r="L7" s="8">
        <v>4</v>
      </c>
      <c r="M7" s="8">
        <v>5</v>
      </c>
      <c r="N7" s="8">
        <v>6</v>
      </c>
      <c r="O7" s="8">
        <v>7</v>
      </c>
      <c r="P7" s="8">
        <v>8</v>
      </c>
    </row>
    <row r="8" ht="15" customHeight="1" spans="1:16">
      <c r="A8" s="9" t="s">
        <v>408</v>
      </c>
      <c r="B8" s="9" t="s">
        <v>391</v>
      </c>
      <c r="C8" s="10" t="s">
        <v>51</v>
      </c>
      <c r="D8" s="10" t="s">
        <v>52</v>
      </c>
      <c r="E8" s="11">
        <v>2</v>
      </c>
      <c r="F8" s="11">
        <v>36</v>
      </c>
      <c r="G8" s="11">
        <v>18</v>
      </c>
      <c r="H8" s="11">
        <v>18</v>
      </c>
      <c r="I8" s="11">
        <v>2</v>
      </c>
      <c r="J8" s="11"/>
      <c r="K8" s="11"/>
      <c r="L8" s="11"/>
      <c r="M8" s="11"/>
      <c r="N8" s="11"/>
      <c r="O8" s="11"/>
      <c r="P8" s="11"/>
    </row>
    <row r="9" ht="15" customHeight="1" spans="1:16">
      <c r="A9" s="9"/>
      <c r="B9" s="9"/>
      <c r="C9" s="10" t="s">
        <v>53</v>
      </c>
      <c r="D9" s="10" t="s">
        <v>54</v>
      </c>
      <c r="E9" s="11">
        <v>2</v>
      </c>
      <c r="F9" s="11">
        <v>36</v>
      </c>
      <c r="G9" s="11">
        <v>18</v>
      </c>
      <c r="H9" s="11">
        <v>18</v>
      </c>
      <c r="I9" s="11"/>
      <c r="K9" s="30">
        <v>2</v>
      </c>
      <c r="L9" s="11"/>
      <c r="M9" s="11"/>
      <c r="N9" s="11"/>
      <c r="O9" s="11"/>
      <c r="P9" s="11"/>
    </row>
    <row r="10" ht="15" customHeight="1" spans="1:16">
      <c r="A10" s="9"/>
      <c r="B10" s="9"/>
      <c r="C10" s="10" t="s">
        <v>55</v>
      </c>
      <c r="D10" s="10" t="s">
        <v>56</v>
      </c>
      <c r="E10" s="11">
        <v>2</v>
      </c>
      <c r="F10" s="11">
        <v>36</v>
      </c>
      <c r="G10" s="11">
        <v>18</v>
      </c>
      <c r="H10" s="11">
        <v>18</v>
      </c>
      <c r="I10" s="11">
        <v>2</v>
      </c>
      <c r="J10" s="11"/>
      <c r="K10" s="11"/>
      <c r="L10" s="11"/>
      <c r="M10" s="11"/>
      <c r="N10" s="11"/>
      <c r="O10" s="11"/>
      <c r="P10" s="11"/>
    </row>
    <row r="11" ht="15" customHeight="1" spans="1:16">
      <c r="A11" s="9"/>
      <c r="B11" s="9"/>
      <c r="C11" s="10" t="s">
        <v>57</v>
      </c>
      <c r="D11" s="10" t="s">
        <v>58</v>
      </c>
      <c r="E11" s="11">
        <v>3</v>
      </c>
      <c r="F11" s="11">
        <v>54</v>
      </c>
      <c r="G11" s="11">
        <v>36</v>
      </c>
      <c r="H11" s="11">
        <v>18</v>
      </c>
      <c r="I11" s="11"/>
      <c r="J11" s="11">
        <v>3</v>
      </c>
      <c r="K11" s="11"/>
      <c r="L11" s="11"/>
      <c r="M11" s="11"/>
      <c r="N11" s="11"/>
      <c r="O11" s="11"/>
      <c r="P11" s="11"/>
    </row>
    <row r="12" ht="15" customHeight="1" spans="1:16">
      <c r="A12" s="9"/>
      <c r="B12" s="9"/>
      <c r="C12" s="10" t="s">
        <v>59</v>
      </c>
      <c r="D12" s="10" t="s">
        <v>60</v>
      </c>
      <c r="E12" s="11">
        <v>2</v>
      </c>
      <c r="F12" s="11">
        <v>36</v>
      </c>
      <c r="G12" s="11">
        <v>18</v>
      </c>
      <c r="H12" s="11">
        <v>18</v>
      </c>
      <c r="I12" s="11">
        <v>2</v>
      </c>
      <c r="J12" s="11"/>
      <c r="K12" s="11"/>
      <c r="L12" s="11"/>
      <c r="M12" s="11"/>
      <c r="N12" s="11"/>
      <c r="O12" s="11"/>
      <c r="P12" s="11"/>
    </row>
    <row r="13" ht="15" customHeight="1" spans="1:16">
      <c r="A13" s="9"/>
      <c r="B13" s="9"/>
      <c r="C13" s="10" t="s">
        <v>61</v>
      </c>
      <c r="D13" s="10" t="s">
        <v>62</v>
      </c>
      <c r="E13" s="11">
        <v>2</v>
      </c>
      <c r="F13" s="11">
        <v>36</v>
      </c>
      <c r="G13" s="11">
        <v>18</v>
      </c>
      <c r="H13" s="11">
        <v>18</v>
      </c>
      <c r="I13" s="11"/>
      <c r="J13" s="11"/>
      <c r="K13" s="11">
        <v>2</v>
      </c>
      <c r="L13" s="11"/>
      <c r="M13" s="11"/>
      <c r="N13" s="11"/>
      <c r="O13" s="11"/>
      <c r="P13" s="11"/>
    </row>
    <row r="14" ht="15" customHeight="1" spans="1:16">
      <c r="A14" s="9"/>
      <c r="B14" s="9"/>
      <c r="C14" s="10" t="s">
        <v>63</v>
      </c>
      <c r="D14" s="10" t="s">
        <v>64</v>
      </c>
      <c r="E14" s="11">
        <v>2</v>
      </c>
      <c r="F14" s="11">
        <v>36</v>
      </c>
      <c r="G14" s="11">
        <v>18</v>
      </c>
      <c r="H14" s="11">
        <v>18</v>
      </c>
      <c r="I14" s="11"/>
      <c r="J14" s="11">
        <v>2</v>
      </c>
      <c r="K14" s="11"/>
      <c r="L14" s="11"/>
      <c r="M14" s="11"/>
      <c r="N14" s="11"/>
      <c r="O14" s="11"/>
      <c r="P14" s="11"/>
    </row>
    <row r="15" ht="15" customHeight="1" spans="1:16">
      <c r="A15" s="9"/>
      <c r="B15" s="9"/>
      <c r="C15" s="10" t="s">
        <v>65</v>
      </c>
      <c r="D15" s="12" t="s">
        <v>66</v>
      </c>
      <c r="E15" s="11">
        <v>2</v>
      </c>
      <c r="F15" s="11">
        <v>36</v>
      </c>
      <c r="G15" s="11">
        <v>18</v>
      </c>
      <c r="H15" s="11">
        <v>18</v>
      </c>
      <c r="I15" s="11"/>
      <c r="J15" s="11"/>
      <c r="K15" s="11"/>
      <c r="L15" s="11">
        <v>2</v>
      </c>
      <c r="M15" s="11"/>
      <c r="N15" s="11"/>
      <c r="O15" s="11"/>
      <c r="P15" s="11"/>
    </row>
    <row r="16" ht="15" customHeight="1" spans="1:16">
      <c r="A16" s="9"/>
      <c r="B16" s="9"/>
      <c r="C16" s="10" t="s">
        <v>67</v>
      </c>
      <c r="D16" s="10" t="s">
        <v>68</v>
      </c>
      <c r="E16" s="11">
        <v>3</v>
      </c>
      <c r="F16" s="11">
        <v>54</v>
      </c>
      <c r="G16" s="11">
        <v>36</v>
      </c>
      <c r="H16" s="11">
        <v>18</v>
      </c>
      <c r="I16" s="11"/>
      <c r="J16" s="30">
        <v>3</v>
      </c>
      <c r="L16" s="11"/>
      <c r="M16" s="11"/>
      <c r="N16" s="11"/>
      <c r="O16" s="11"/>
      <c r="P16" s="11"/>
    </row>
    <row r="17" ht="15" customHeight="1" spans="1:16">
      <c r="A17" s="9"/>
      <c r="B17" s="9"/>
      <c r="C17" s="10" t="s">
        <v>69</v>
      </c>
      <c r="D17" s="10" t="s">
        <v>70</v>
      </c>
      <c r="E17" s="11">
        <v>2</v>
      </c>
      <c r="F17" s="11">
        <v>36</v>
      </c>
      <c r="G17" s="11">
        <v>18</v>
      </c>
      <c r="H17" s="11">
        <v>18</v>
      </c>
      <c r="I17" s="11"/>
      <c r="J17" s="11"/>
      <c r="K17" s="11"/>
      <c r="L17" s="11">
        <v>2</v>
      </c>
      <c r="M17" s="11"/>
      <c r="N17" s="11"/>
      <c r="O17" s="11"/>
      <c r="P17" s="11"/>
    </row>
    <row r="18" ht="15" customHeight="1" spans="1:16">
      <c r="A18" s="9"/>
      <c r="B18" s="9"/>
      <c r="C18" s="10" t="s">
        <v>71</v>
      </c>
      <c r="D18" s="12" t="s">
        <v>72</v>
      </c>
      <c r="E18" s="11">
        <v>2</v>
      </c>
      <c r="F18" s="11">
        <v>40</v>
      </c>
      <c r="G18" s="11">
        <v>20</v>
      </c>
      <c r="H18" s="11">
        <v>20</v>
      </c>
      <c r="I18" s="11"/>
      <c r="J18" s="11">
        <v>2</v>
      </c>
      <c r="K18" s="11"/>
      <c r="L18" s="11"/>
      <c r="M18" s="11"/>
      <c r="N18" s="11"/>
      <c r="O18" s="11"/>
      <c r="P18" s="11"/>
    </row>
    <row r="19" ht="15" customHeight="1" spans="1:16">
      <c r="A19" s="9"/>
      <c r="B19" s="9"/>
      <c r="C19" s="9" t="s">
        <v>73</v>
      </c>
      <c r="D19" s="9"/>
      <c r="E19" s="13">
        <f t="shared" ref="E19:P19" si="0">SUM(E8:E18)</f>
        <v>24</v>
      </c>
      <c r="F19" s="13">
        <f t="shared" si="0"/>
        <v>436</v>
      </c>
      <c r="G19" s="13">
        <f t="shared" si="0"/>
        <v>236</v>
      </c>
      <c r="H19" s="13">
        <f t="shared" si="0"/>
        <v>200</v>
      </c>
      <c r="I19" s="13">
        <f t="shared" si="0"/>
        <v>6</v>
      </c>
      <c r="J19" s="13">
        <f t="shared" si="0"/>
        <v>10</v>
      </c>
      <c r="K19" s="13">
        <f t="shared" si="0"/>
        <v>4</v>
      </c>
      <c r="L19" s="13">
        <f t="shared" si="0"/>
        <v>4</v>
      </c>
      <c r="M19" s="13">
        <f t="shared" si="0"/>
        <v>0</v>
      </c>
      <c r="N19" s="13">
        <f t="shared" si="0"/>
        <v>0</v>
      </c>
      <c r="O19" s="13">
        <f t="shared" si="0"/>
        <v>0</v>
      </c>
      <c r="P19" s="13">
        <f t="shared" si="0"/>
        <v>0</v>
      </c>
    </row>
    <row r="20" ht="15" customHeight="1" spans="1:16">
      <c r="A20" s="9"/>
      <c r="B20" s="9" t="s">
        <v>132</v>
      </c>
      <c r="C20" s="9"/>
      <c r="D20" s="14" t="s">
        <v>133</v>
      </c>
      <c r="E20" s="15">
        <v>4</v>
      </c>
      <c r="F20" s="15">
        <v>80</v>
      </c>
      <c r="G20" s="15">
        <v>0</v>
      </c>
      <c r="H20" s="15">
        <v>80</v>
      </c>
      <c r="I20" s="15"/>
      <c r="J20" s="15"/>
      <c r="K20" s="15"/>
      <c r="L20" s="15"/>
      <c r="M20" s="15"/>
      <c r="N20" s="15"/>
      <c r="O20" s="15"/>
      <c r="P20" s="15">
        <v>4</v>
      </c>
    </row>
    <row r="21" ht="15" customHeight="1" spans="1:16">
      <c r="A21" s="9"/>
      <c r="B21" s="9" t="s">
        <v>392</v>
      </c>
      <c r="C21" s="9" t="s">
        <v>75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ht="15" customHeight="1" spans="1:16">
      <c r="A22" s="9"/>
      <c r="B22" s="9"/>
      <c r="C22" s="14" t="s">
        <v>76</v>
      </c>
      <c r="D22" s="14" t="s">
        <v>77</v>
      </c>
      <c r="E22" s="15">
        <v>1</v>
      </c>
      <c r="F22" s="15">
        <v>20</v>
      </c>
      <c r="G22" s="15">
        <v>0</v>
      </c>
      <c r="H22" s="15">
        <v>20</v>
      </c>
      <c r="I22" s="15"/>
      <c r="J22" s="15"/>
      <c r="K22" s="15">
        <v>2</v>
      </c>
      <c r="L22" s="15"/>
      <c r="M22" s="15"/>
      <c r="N22" s="15"/>
      <c r="O22" s="15"/>
      <c r="P22" s="15"/>
    </row>
    <row r="23" ht="15" customHeight="1" spans="1:16">
      <c r="A23" s="9"/>
      <c r="B23" s="9"/>
      <c r="C23" s="14" t="s">
        <v>78</v>
      </c>
      <c r="D23" s="14" t="s">
        <v>79</v>
      </c>
      <c r="E23" s="15">
        <v>2</v>
      </c>
      <c r="F23" s="15">
        <v>36</v>
      </c>
      <c r="G23" s="15">
        <v>18</v>
      </c>
      <c r="H23" s="15">
        <v>18</v>
      </c>
      <c r="I23" s="15"/>
      <c r="J23" s="15"/>
      <c r="K23" s="15">
        <v>2</v>
      </c>
      <c r="L23" s="15"/>
      <c r="M23" s="15"/>
      <c r="N23" s="15"/>
      <c r="O23" s="15"/>
      <c r="P23" s="15"/>
    </row>
    <row r="24" ht="15" customHeight="1" spans="1:16">
      <c r="A24" s="9"/>
      <c r="B24" s="9"/>
      <c r="C24" s="14" t="s">
        <v>80</v>
      </c>
      <c r="D24" s="14" t="s">
        <v>81</v>
      </c>
      <c r="E24" s="15">
        <v>2</v>
      </c>
      <c r="F24" s="15">
        <v>36</v>
      </c>
      <c r="G24" s="15">
        <v>18</v>
      </c>
      <c r="H24" s="15">
        <v>18</v>
      </c>
      <c r="I24" s="15"/>
      <c r="J24" s="15"/>
      <c r="K24" s="15"/>
      <c r="L24" s="15">
        <v>2</v>
      </c>
      <c r="M24" s="15"/>
      <c r="N24" s="15"/>
      <c r="O24" s="15"/>
      <c r="P24" s="15"/>
    </row>
    <row r="25" ht="15" customHeight="1" spans="1:16">
      <c r="A25" s="9"/>
      <c r="B25" s="9"/>
      <c r="C25" s="14" t="s">
        <v>82</v>
      </c>
      <c r="D25" s="14" t="s">
        <v>83</v>
      </c>
      <c r="E25" s="15">
        <v>3</v>
      </c>
      <c r="F25" s="15">
        <v>60</v>
      </c>
      <c r="G25" s="15">
        <v>40</v>
      </c>
      <c r="H25" s="15">
        <v>20</v>
      </c>
      <c r="I25" s="15"/>
      <c r="J25" s="15"/>
      <c r="K25" s="15">
        <v>3</v>
      </c>
      <c r="L25" s="15"/>
      <c r="M25" s="15"/>
      <c r="N25" s="15"/>
      <c r="O25" s="15"/>
      <c r="P25" s="15"/>
    </row>
    <row r="26" ht="15" customHeight="1" spans="1:16">
      <c r="A26" s="9"/>
      <c r="B26" s="9"/>
      <c r="C26" s="14" t="s">
        <v>84</v>
      </c>
      <c r="D26" s="14" t="s">
        <v>85</v>
      </c>
      <c r="E26" s="15">
        <v>2</v>
      </c>
      <c r="F26" s="15">
        <v>36</v>
      </c>
      <c r="G26" s="15">
        <v>18</v>
      </c>
      <c r="H26" s="15">
        <v>18</v>
      </c>
      <c r="I26" s="15"/>
      <c r="J26" s="15"/>
      <c r="K26" s="15">
        <v>2</v>
      </c>
      <c r="L26" s="15"/>
      <c r="M26" s="15"/>
      <c r="N26" s="15"/>
      <c r="O26" s="15"/>
      <c r="P26" s="15"/>
    </row>
    <row r="27" ht="15" customHeight="1" spans="1:16">
      <c r="A27" s="9"/>
      <c r="B27" s="9"/>
      <c r="C27" s="14" t="s">
        <v>86</v>
      </c>
      <c r="D27" s="14" t="s">
        <v>87</v>
      </c>
      <c r="E27" s="15">
        <v>2</v>
      </c>
      <c r="F27" s="15">
        <v>36</v>
      </c>
      <c r="G27" s="15">
        <v>18</v>
      </c>
      <c r="H27" s="15">
        <v>18</v>
      </c>
      <c r="I27" s="15"/>
      <c r="J27" s="15"/>
      <c r="K27" s="15"/>
      <c r="L27" s="15">
        <v>2</v>
      </c>
      <c r="M27" s="15"/>
      <c r="N27" s="15"/>
      <c r="O27" s="15"/>
      <c r="P27" s="15"/>
    </row>
    <row r="28" ht="15" customHeight="1" spans="1:16">
      <c r="A28" s="9"/>
      <c r="B28" s="9"/>
      <c r="C28" s="14" t="s">
        <v>88</v>
      </c>
      <c r="D28" s="14" t="s">
        <v>89</v>
      </c>
      <c r="E28" s="15">
        <v>2</v>
      </c>
      <c r="F28" s="15">
        <v>36</v>
      </c>
      <c r="G28" s="15">
        <v>18</v>
      </c>
      <c r="H28" s="15">
        <v>18</v>
      </c>
      <c r="I28" s="15"/>
      <c r="J28" s="15"/>
      <c r="K28" s="15"/>
      <c r="L28" s="15">
        <v>2</v>
      </c>
      <c r="M28" s="15"/>
      <c r="N28" s="15"/>
      <c r="O28" s="15"/>
      <c r="P28" s="15"/>
    </row>
    <row r="29" ht="15" customHeight="1" spans="1:16">
      <c r="A29" s="9"/>
      <c r="B29" s="9"/>
      <c r="C29" s="15" t="s">
        <v>90</v>
      </c>
      <c r="D29" s="16" t="s">
        <v>91</v>
      </c>
      <c r="E29" s="15">
        <v>3</v>
      </c>
      <c r="F29" s="15">
        <v>54</v>
      </c>
      <c r="G29" s="15">
        <v>18</v>
      </c>
      <c r="H29" s="15">
        <v>36</v>
      </c>
      <c r="I29" s="15"/>
      <c r="J29" s="15"/>
      <c r="K29" s="15"/>
      <c r="L29" s="15"/>
      <c r="M29" s="15">
        <v>3</v>
      </c>
      <c r="N29" s="15"/>
      <c r="O29" s="15"/>
      <c r="P29" s="15"/>
    </row>
    <row r="30" ht="15" customHeight="1" spans="1:16">
      <c r="A30" s="9"/>
      <c r="B30" s="9"/>
      <c r="C30" s="14" t="s">
        <v>92</v>
      </c>
      <c r="D30" s="14" t="s">
        <v>93</v>
      </c>
      <c r="E30" s="15">
        <v>2</v>
      </c>
      <c r="F30" s="15">
        <v>36</v>
      </c>
      <c r="G30" s="15">
        <v>18</v>
      </c>
      <c r="H30" s="15">
        <v>18</v>
      </c>
      <c r="I30" s="15"/>
      <c r="J30" s="15"/>
      <c r="K30" s="15"/>
      <c r="L30" s="15"/>
      <c r="M30" s="15"/>
      <c r="N30" s="15">
        <v>2</v>
      </c>
      <c r="O30" s="15"/>
      <c r="P30" s="15"/>
    </row>
    <row r="31" ht="15" customHeight="1" spans="1:16">
      <c r="A31" s="9"/>
      <c r="B31" s="9"/>
      <c r="C31" s="14" t="s">
        <v>94</v>
      </c>
      <c r="D31" s="16" t="s">
        <v>95</v>
      </c>
      <c r="E31" s="15">
        <v>2</v>
      </c>
      <c r="F31" s="15">
        <v>36</v>
      </c>
      <c r="G31" s="15">
        <v>18</v>
      </c>
      <c r="H31" s="15">
        <v>18</v>
      </c>
      <c r="I31" s="15"/>
      <c r="J31" s="15"/>
      <c r="K31" s="15"/>
      <c r="L31" s="15"/>
      <c r="M31" s="15"/>
      <c r="N31" s="15">
        <v>2</v>
      </c>
      <c r="O31" s="15"/>
      <c r="P31" s="15"/>
    </row>
    <row r="32" ht="15" customHeight="1" spans="1:16">
      <c r="A32" s="9"/>
      <c r="B32" s="9"/>
      <c r="C32" s="14" t="s">
        <v>96</v>
      </c>
      <c r="D32" s="14" t="s">
        <v>97</v>
      </c>
      <c r="E32" s="15">
        <v>2</v>
      </c>
      <c r="F32" s="15">
        <v>36</v>
      </c>
      <c r="G32" s="15">
        <v>18</v>
      </c>
      <c r="H32" s="15">
        <v>18</v>
      </c>
      <c r="I32" s="15"/>
      <c r="J32" s="15"/>
      <c r="K32" s="15">
        <v>2</v>
      </c>
      <c r="L32" s="15"/>
      <c r="M32" s="15"/>
      <c r="N32" s="15"/>
      <c r="O32" s="15"/>
      <c r="P32" s="15"/>
    </row>
    <row r="33" ht="15" customHeight="1" spans="1:16">
      <c r="A33" s="9"/>
      <c r="B33" s="9"/>
      <c r="C33" s="14" t="s">
        <v>98</v>
      </c>
      <c r="D33" s="15" t="s">
        <v>99</v>
      </c>
      <c r="E33" s="15">
        <v>2</v>
      </c>
      <c r="F33" s="15">
        <v>36</v>
      </c>
      <c r="G33" s="15">
        <v>18</v>
      </c>
      <c r="H33" s="15">
        <v>18</v>
      </c>
      <c r="I33" s="15"/>
      <c r="J33" s="15"/>
      <c r="K33" s="15"/>
      <c r="L33" s="15"/>
      <c r="M33" s="15">
        <v>2</v>
      </c>
      <c r="N33" s="15"/>
      <c r="O33" s="15"/>
      <c r="P33" s="15"/>
    </row>
    <row r="34" ht="15" customHeight="1" spans="1:16">
      <c r="A34" s="9"/>
      <c r="B34" s="9"/>
      <c r="C34" s="9" t="s">
        <v>100</v>
      </c>
      <c r="D34" s="9"/>
      <c r="E34" s="17">
        <v>25</v>
      </c>
      <c r="F34" s="17">
        <f t="shared" ref="F34:H34" si="1">F22+F23+F24+F25+F26+F27+F28+F29+F30+F31+F32+F33</f>
        <v>458</v>
      </c>
      <c r="G34" s="17">
        <f t="shared" si="1"/>
        <v>220</v>
      </c>
      <c r="H34" s="17">
        <f t="shared" si="1"/>
        <v>238</v>
      </c>
      <c r="I34" s="15">
        <v>0</v>
      </c>
      <c r="J34" s="15">
        <v>0</v>
      </c>
      <c r="K34" s="15">
        <v>11</v>
      </c>
      <c r="L34" s="15">
        <v>6</v>
      </c>
      <c r="M34" s="15">
        <v>5</v>
      </c>
      <c r="N34" s="15">
        <v>4</v>
      </c>
      <c r="O34" s="15">
        <v>0</v>
      </c>
      <c r="P34" s="15">
        <v>0</v>
      </c>
    </row>
    <row r="35" ht="15" customHeight="1" spans="1:16">
      <c r="A35" s="9"/>
      <c r="B35" s="9"/>
      <c r="C35" s="9" t="s">
        <v>101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ht="15" customHeight="1" spans="1:16">
      <c r="A36" s="9"/>
      <c r="B36" s="9"/>
      <c r="C36" s="14" t="s">
        <v>76</v>
      </c>
      <c r="D36" s="15" t="s">
        <v>77</v>
      </c>
      <c r="E36" s="15">
        <v>1</v>
      </c>
      <c r="F36" s="15">
        <v>20</v>
      </c>
      <c r="G36" s="15">
        <v>0</v>
      </c>
      <c r="H36" s="15">
        <v>20</v>
      </c>
      <c r="I36" s="15"/>
      <c r="J36" s="15"/>
      <c r="K36" s="15">
        <v>2</v>
      </c>
      <c r="L36" s="15"/>
      <c r="M36" s="15"/>
      <c r="N36" s="15"/>
      <c r="O36" s="15"/>
      <c r="P36" s="15"/>
    </row>
    <row r="37" ht="15" customHeight="1" spans="1:16">
      <c r="A37" s="9"/>
      <c r="B37" s="9"/>
      <c r="C37" s="14" t="s">
        <v>102</v>
      </c>
      <c r="D37" s="14" t="s">
        <v>103</v>
      </c>
      <c r="E37" s="15">
        <v>3</v>
      </c>
      <c r="F37" s="15">
        <v>54</v>
      </c>
      <c r="G37" s="15">
        <v>18</v>
      </c>
      <c r="H37" s="15">
        <v>36</v>
      </c>
      <c r="I37" s="15"/>
      <c r="J37" s="15"/>
      <c r="K37" s="15"/>
      <c r="L37" s="31">
        <v>3</v>
      </c>
      <c r="M37" s="15"/>
      <c r="N37" s="15"/>
      <c r="O37" s="15"/>
      <c r="P37" s="15"/>
    </row>
    <row r="38" ht="15" customHeight="1" spans="1:16">
      <c r="A38" s="9"/>
      <c r="B38" s="9"/>
      <c r="C38" s="14" t="s">
        <v>104</v>
      </c>
      <c r="D38" s="14" t="s">
        <v>105</v>
      </c>
      <c r="E38" s="15">
        <v>2</v>
      </c>
      <c r="F38" s="15">
        <v>36</v>
      </c>
      <c r="G38" s="15">
        <v>18</v>
      </c>
      <c r="H38" s="15">
        <v>18</v>
      </c>
      <c r="I38" s="15"/>
      <c r="J38" s="15"/>
      <c r="K38" s="15"/>
      <c r="L38" s="31">
        <v>2</v>
      </c>
      <c r="M38" s="15"/>
      <c r="N38" s="15"/>
      <c r="O38" s="15"/>
      <c r="P38" s="15"/>
    </row>
    <row r="39" ht="15" customHeight="1" spans="1:16">
      <c r="A39" s="9"/>
      <c r="B39" s="9"/>
      <c r="C39" s="14" t="s">
        <v>106</v>
      </c>
      <c r="D39" s="14" t="s">
        <v>107</v>
      </c>
      <c r="E39" s="15">
        <v>1</v>
      </c>
      <c r="F39" s="15">
        <v>20</v>
      </c>
      <c r="G39" s="15">
        <v>0</v>
      </c>
      <c r="H39" s="15">
        <v>20</v>
      </c>
      <c r="I39" s="15"/>
      <c r="J39" s="15"/>
      <c r="K39" s="31">
        <v>1</v>
      </c>
      <c r="L39" s="15"/>
      <c r="M39" s="15"/>
      <c r="N39" s="15"/>
      <c r="O39" s="15"/>
      <c r="P39" s="15"/>
    </row>
    <row r="40" ht="15" customHeight="1" spans="1:16">
      <c r="A40" s="9"/>
      <c r="B40" s="9"/>
      <c r="C40" s="18" t="s">
        <v>82</v>
      </c>
      <c r="D40" s="18" t="s">
        <v>83</v>
      </c>
      <c r="E40" s="19">
        <v>3</v>
      </c>
      <c r="F40" s="20">
        <v>60</v>
      </c>
      <c r="G40" s="17">
        <v>40</v>
      </c>
      <c r="H40" s="17">
        <v>20</v>
      </c>
      <c r="I40" s="15"/>
      <c r="J40" s="15"/>
      <c r="K40" s="15">
        <v>3</v>
      </c>
      <c r="L40" s="15"/>
      <c r="M40" s="15"/>
      <c r="N40" s="15"/>
      <c r="O40" s="15"/>
      <c r="P40" s="15"/>
    </row>
    <row r="41" ht="15" customHeight="1" spans="1:16">
      <c r="A41" s="9"/>
      <c r="B41" s="9"/>
      <c r="C41" s="14" t="s">
        <v>84</v>
      </c>
      <c r="D41" s="14" t="s">
        <v>85</v>
      </c>
      <c r="E41" s="15">
        <v>2</v>
      </c>
      <c r="F41" s="15">
        <v>36</v>
      </c>
      <c r="G41" s="15">
        <v>18</v>
      </c>
      <c r="H41" s="15">
        <v>18</v>
      </c>
      <c r="I41" s="15"/>
      <c r="J41" s="15"/>
      <c r="K41" s="15">
        <v>2</v>
      </c>
      <c r="L41" s="15"/>
      <c r="M41" s="15"/>
      <c r="N41" s="15"/>
      <c r="O41" s="15"/>
      <c r="P41" s="15"/>
    </row>
    <row r="42" ht="15" customHeight="1" spans="1:16">
      <c r="A42" s="9"/>
      <c r="B42" s="9"/>
      <c r="C42" s="14" t="s">
        <v>86</v>
      </c>
      <c r="D42" s="14" t="s">
        <v>87</v>
      </c>
      <c r="E42" s="15">
        <v>2</v>
      </c>
      <c r="F42" s="15">
        <v>36</v>
      </c>
      <c r="G42" s="15">
        <v>18</v>
      </c>
      <c r="H42" s="15">
        <v>18</v>
      </c>
      <c r="I42" s="15"/>
      <c r="J42" s="15"/>
      <c r="K42" s="15"/>
      <c r="L42" s="15">
        <v>2</v>
      </c>
      <c r="M42" s="15"/>
      <c r="N42" s="15"/>
      <c r="O42" s="15"/>
      <c r="P42" s="15"/>
    </row>
    <row r="43" ht="15" customHeight="1" spans="1:16">
      <c r="A43" s="9"/>
      <c r="B43" s="9"/>
      <c r="C43" s="14" t="s">
        <v>108</v>
      </c>
      <c r="D43" s="14" t="s">
        <v>109</v>
      </c>
      <c r="E43" s="15">
        <v>2</v>
      </c>
      <c r="F43" s="15">
        <v>36</v>
      </c>
      <c r="G43" s="15">
        <v>18</v>
      </c>
      <c r="H43" s="15">
        <v>18</v>
      </c>
      <c r="I43" s="15"/>
      <c r="J43" s="15"/>
      <c r="K43" s="15"/>
      <c r="L43" s="15"/>
      <c r="M43" s="15">
        <v>2</v>
      </c>
      <c r="N43" s="15"/>
      <c r="O43" s="15"/>
      <c r="P43" s="15"/>
    </row>
    <row r="44" ht="15" customHeight="1" spans="1:16">
      <c r="A44" s="9"/>
      <c r="B44" s="9"/>
      <c r="C44" s="14" t="s">
        <v>110</v>
      </c>
      <c r="D44" s="14" t="s">
        <v>111</v>
      </c>
      <c r="E44" s="15">
        <v>2</v>
      </c>
      <c r="F44" s="15">
        <v>36</v>
      </c>
      <c r="G44" s="15">
        <v>18</v>
      </c>
      <c r="H44" s="15">
        <v>18</v>
      </c>
      <c r="I44" s="15"/>
      <c r="J44" s="15"/>
      <c r="K44" s="15"/>
      <c r="L44" s="15"/>
      <c r="M44" s="15"/>
      <c r="N44" s="15">
        <v>2</v>
      </c>
      <c r="O44" s="15"/>
      <c r="P44" s="15"/>
    </row>
    <row r="45" ht="15" customHeight="1" spans="1:16">
      <c r="A45" s="9"/>
      <c r="B45" s="9"/>
      <c r="C45" s="14" t="s">
        <v>112</v>
      </c>
      <c r="D45" s="15" t="s">
        <v>113</v>
      </c>
      <c r="E45" s="15">
        <v>2</v>
      </c>
      <c r="F45" s="15">
        <v>36</v>
      </c>
      <c r="G45" s="15">
        <v>18</v>
      </c>
      <c r="H45" s="15">
        <v>18</v>
      </c>
      <c r="I45" s="15"/>
      <c r="J45" s="15"/>
      <c r="K45" s="15"/>
      <c r="L45" s="15"/>
      <c r="M45" s="15">
        <v>2</v>
      </c>
      <c r="N45" s="15"/>
      <c r="O45" s="15"/>
      <c r="P45" s="15"/>
    </row>
    <row r="46" ht="15" customHeight="1" spans="1:16">
      <c r="A46" s="9"/>
      <c r="B46" s="9"/>
      <c r="C46" s="14" t="s">
        <v>114</v>
      </c>
      <c r="D46" s="14" t="s">
        <v>115</v>
      </c>
      <c r="E46" s="15">
        <v>3</v>
      </c>
      <c r="F46" s="15">
        <v>54</v>
      </c>
      <c r="G46" s="15">
        <v>18</v>
      </c>
      <c r="H46" s="15">
        <v>36</v>
      </c>
      <c r="I46" s="15"/>
      <c r="J46" s="15"/>
      <c r="K46" s="15"/>
      <c r="L46" s="15"/>
      <c r="M46" s="15"/>
      <c r="N46" s="15">
        <v>3</v>
      </c>
      <c r="O46" s="15"/>
      <c r="P46" s="15"/>
    </row>
    <row r="47" ht="15" customHeight="1" spans="1:16">
      <c r="A47" s="9"/>
      <c r="B47" s="9"/>
      <c r="C47" s="14" t="s">
        <v>98</v>
      </c>
      <c r="D47" s="14" t="s">
        <v>99</v>
      </c>
      <c r="E47" s="15">
        <v>2</v>
      </c>
      <c r="F47" s="15">
        <v>36</v>
      </c>
      <c r="G47" s="15">
        <v>18</v>
      </c>
      <c r="H47" s="15">
        <v>18</v>
      </c>
      <c r="I47" s="15"/>
      <c r="J47" s="15"/>
      <c r="K47" s="15"/>
      <c r="L47" s="15"/>
      <c r="M47" s="15">
        <v>2</v>
      </c>
      <c r="N47" s="15"/>
      <c r="O47" s="15"/>
      <c r="P47" s="15"/>
    </row>
    <row r="48" ht="15" customHeight="1" spans="1:16">
      <c r="A48" s="9"/>
      <c r="B48" s="9"/>
      <c r="C48" s="14" t="s">
        <v>100</v>
      </c>
      <c r="D48" s="14"/>
      <c r="E48" s="17">
        <f t="shared" ref="E48:P48" si="2">SUM(E36:E47)</f>
        <v>25</v>
      </c>
      <c r="F48" s="17">
        <f t="shared" ref="F48:H48" si="3">F36+F37+F38+F39+F40+F41+F42+F43+F44+F45+F46+F47</f>
        <v>460</v>
      </c>
      <c r="G48" s="17">
        <f t="shared" si="3"/>
        <v>202</v>
      </c>
      <c r="H48" s="17">
        <f t="shared" si="3"/>
        <v>258</v>
      </c>
      <c r="I48" s="15">
        <f t="shared" si="2"/>
        <v>0</v>
      </c>
      <c r="J48" s="15">
        <f t="shared" si="2"/>
        <v>0</v>
      </c>
      <c r="K48" s="15">
        <f t="shared" si="2"/>
        <v>8</v>
      </c>
      <c r="L48" s="15">
        <f t="shared" si="2"/>
        <v>7</v>
      </c>
      <c r="M48" s="15">
        <f t="shared" si="2"/>
        <v>6</v>
      </c>
      <c r="N48" s="15">
        <f t="shared" si="2"/>
        <v>5</v>
      </c>
      <c r="O48" s="15">
        <f t="shared" si="2"/>
        <v>0</v>
      </c>
      <c r="P48" s="15">
        <f t="shared" si="2"/>
        <v>0</v>
      </c>
    </row>
    <row r="49" ht="15" customHeight="1" spans="1:16">
      <c r="A49" s="9"/>
      <c r="B49" s="9"/>
      <c r="C49" s="9" t="s">
        <v>116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ht="15" customHeight="1" spans="1:16">
      <c r="A50" s="9"/>
      <c r="B50" s="9"/>
      <c r="C50" s="14" t="s">
        <v>76</v>
      </c>
      <c r="D50" s="14" t="s">
        <v>77</v>
      </c>
      <c r="E50" s="15">
        <v>1</v>
      </c>
      <c r="F50" s="15">
        <v>20</v>
      </c>
      <c r="G50" s="15">
        <v>0</v>
      </c>
      <c r="H50" s="15">
        <v>20</v>
      </c>
      <c r="I50" s="15"/>
      <c r="J50" s="15"/>
      <c r="K50" s="15">
        <v>2</v>
      </c>
      <c r="L50" s="15"/>
      <c r="M50" s="15"/>
      <c r="N50" s="15"/>
      <c r="O50" s="15"/>
      <c r="P50" s="15"/>
    </row>
    <row r="51" ht="15" customHeight="1" spans="1:16">
      <c r="A51" s="9"/>
      <c r="B51" s="9"/>
      <c r="C51" s="18" t="s">
        <v>82</v>
      </c>
      <c r="D51" s="18" t="s">
        <v>83</v>
      </c>
      <c r="E51" s="19">
        <v>3</v>
      </c>
      <c r="F51" s="20">
        <v>60</v>
      </c>
      <c r="G51" s="17">
        <v>40</v>
      </c>
      <c r="H51" s="17">
        <v>20</v>
      </c>
      <c r="I51" s="15"/>
      <c r="J51" s="15"/>
      <c r="K51" s="15">
        <v>3</v>
      </c>
      <c r="L51" s="15"/>
      <c r="M51" s="15"/>
      <c r="N51" s="15"/>
      <c r="O51" s="15"/>
      <c r="P51" s="15"/>
    </row>
    <row r="52" ht="15" customHeight="1" spans="1:16">
      <c r="A52" s="9"/>
      <c r="B52" s="9"/>
      <c r="C52" s="14" t="s">
        <v>117</v>
      </c>
      <c r="D52" s="14" t="s">
        <v>118</v>
      </c>
      <c r="E52" s="15">
        <v>2</v>
      </c>
      <c r="F52" s="15">
        <v>40</v>
      </c>
      <c r="G52" s="15">
        <v>20</v>
      </c>
      <c r="H52" s="15">
        <v>20</v>
      </c>
      <c r="I52" s="15"/>
      <c r="J52" s="15"/>
      <c r="K52" s="15">
        <v>2</v>
      </c>
      <c r="L52" s="15"/>
      <c r="M52" s="15"/>
      <c r="N52" s="15"/>
      <c r="O52" s="15"/>
      <c r="P52" s="15"/>
    </row>
    <row r="53" ht="15" customHeight="1" spans="1:16">
      <c r="A53" s="9"/>
      <c r="B53" s="9"/>
      <c r="C53" s="14" t="s">
        <v>86</v>
      </c>
      <c r="D53" s="14" t="s">
        <v>87</v>
      </c>
      <c r="E53" s="15">
        <v>2</v>
      </c>
      <c r="F53" s="15">
        <v>36</v>
      </c>
      <c r="G53" s="15">
        <v>18</v>
      </c>
      <c r="H53" s="15">
        <v>18</v>
      </c>
      <c r="I53" s="15"/>
      <c r="J53" s="15"/>
      <c r="K53" s="15"/>
      <c r="L53" s="32">
        <v>2</v>
      </c>
      <c r="M53" s="15"/>
      <c r="N53" s="15"/>
      <c r="O53" s="15"/>
      <c r="P53" s="15"/>
    </row>
    <row r="54" ht="15" customHeight="1" spans="1:16">
      <c r="A54" s="9"/>
      <c r="B54" s="9"/>
      <c r="C54" s="14" t="s">
        <v>119</v>
      </c>
      <c r="D54" s="14" t="s">
        <v>120</v>
      </c>
      <c r="E54" s="15">
        <v>3</v>
      </c>
      <c r="F54" s="15">
        <v>54</v>
      </c>
      <c r="G54" s="15">
        <v>36</v>
      </c>
      <c r="H54" s="15">
        <v>18</v>
      </c>
      <c r="I54" s="15"/>
      <c r="J54" s="15"/>
      <c r="K54" s="15"/>
      <c r="L54" s="15"/>
      <c r="M54" s="15">
        <v>3</v>
      </c>
      <c r="N54" s="15"/>
      <c r="O54" s="15"/>
      <c r="P54" s="15"/>
    </row>
    <row r="55" ht="15" customHeight="1" spans="1:16">
      <c r="A55" s="9"/>
      <c r="B55" s="9"/>
      <c r="C55" s="14" t="s">
        <v>121</v>
      </c>
      <c r="D55" s="14" t="s">
        <v>122</v>
      </c>
      <c r="E55" s="15">
        <v>3</v>
      </c>
      <c r="F55" s="15">
        <v>54</v>
      </c>
      <c r="G55" s="15">
        <v>18</v>
      </c>
      <c r="H55" s="15">
        <v>36</v>
      </c>
      <c r="I55" s="15"/>
      <c r="J55" s="15"/>
      <c r="K55" s="15"/>
      <c r="L55" s="15"/>
      <c r="M55" s="15">
        <v>3</v>
      </c>
      <c r="N55" s="15"/>
      <c r="O55" s="15"/>
      <c r="P55" s="15"/>
    </row>
    <row r="56" ht="15" customHeight="1" spans="1:16">
      <c r="A56" s="9"/>
      <c r="B56" s="9"/>
      <c r="C56" s="14" t="s">
        <v>123</v>
      </c>
      <c r="D56" s="14" t="s">
        <v>124</v>
      </c>
      <c r="E56" s="15">
        <v>2</v>
      </c>
      <c r="F56" s="15">
        <v>36</v>
      </c>
      <c r="G56" s="15">
        <v>18</v>
      </c>
      <c r="H56" s="15">
        <v>18</v>
      </c>
      <c r="I56" s="15"/>
      <c r="J56" s="15"/>
      <c r="K56" s="15"/>
      <c r="L56" s="15"/>
      <c r="M56" s="15"/>
      <c r="N56" s="15">
        <v>2</v>
      </c>
      <c r="O56" s="15"/>
      <c r="P56" s="15"/>
    </row>
    <row r="57" ht="15" customHeight="1" spans="1:16">
      <c r="A57" s="9"/>
      <c r="B57" s="9"/>
      <c r="C57" s="14" t="s">
        <v>125</v>
      </c>
      <c r="D57" s="14" t="s">
        <v>126</v>
      </c>
      <c r="E57" s="15">
        <v>2</v>
      </c>
      <c r="F57" s="15">
        <v>36</v>
      </c>
      <c r="G57" s="15">
        <v>18</v>
      </c>
      <c r="H57" s="15">
        <v>18</v>
      </c>
      <c r="I57" s="15"/>
      <c r="J57" s="15"/>
      <c r="K57" s="15"/>
      <c r="L57" s="15">
        <v>2</v>
      </c>
      <c r="M57" s="15"/>
      <c r="N57" s="15"/>
      <c r="O57" s="15"/>
      <c r="P57" s="15"/>
    </row>
    <row r="58" ht="15" customHeight="1" spans="1:16">
      <c r="A58" s="9"/>
      <c r="B58" s="9"/>
      <c r="C58" s="14" t="s">
        <v>127</v>
      </c>
      <c r="D58" s="14" t="s">
        <v>128</v>
      </c>
      <c r="E58" s="15">
        <v>3</v>
      </c>
      <c r="F58" s="15">
        <v>60</v>
      </c>
      <c r="G58" s="15">
        <v>20</v>
      </c>
      <c r="H58" s="15">
        <v>40</v>
      </c>
      <c r="I58" s="15"/>
      <c r="J58" s="15"/>
      <c r="K58" s="15"/>
      <c r="L58" s="15"/>
      <c r="M58" s="15"/>
      <c r="N58" s="15">
        <v>3</v>
      </c>
      <c r="O58" s="15"/>
      <c r="P58" s="15"/>
    </row>
    <row r="59" ht="15" customHeight="1" spans="1:16">
      <c r="A59" s="9"/>
      <c r="B59" s="9"/>
      <c r="C59" s="15" t="s">
        <v>129</v>
      </c>
      <c r="D59" s="14" t="s">
        <v>130</v>
      </c>
      <c r="E59" s="15">
        <v>2</v>
      </c>
      <c r="F59" s="15">
        <v>36</v>
      </c>
      <c r="G59" s="15">
        <v>18</v>
      </c>
      <c r="H59" s="15">
        <v>18</v>
      </c>
      <c r="I59" s="15"/>
      <c r="J59" s="15"/>
      <c r="K59" s="15"/>
      <c r="L59" s="15"/>
      <c r="M59" s="15"/>
      <c r="N59" s="15">
        <v>2</v>
      </c>
      <c r="O59" s="15"/>
      <c r="P59" s="15"/>
    </row>
    <row r="60" ht="15" customHeight="1" spans="1:16">
      <c r="A60" s="9"/>
      <c r="B60" s="9"/>
      <c r="C60" s="15" t="s">
        <v>98</v>
      </c>
      <c r="D60" s="14" t="s">
        <v>99</v>
      </c>
      <c r="E60" s="15">
        <v>2</v>
      </c>
      <c r="F60" s="15">
        <v>36</v>
      </c>
      <c r="G60" s="15">
        <v>18</v>
      </c>
      <c r="H60" s="15">
        <v>18</v>
      </c>
      <c r="I60" s="15"/>
      <c r="J60" s="15"/>
      <c r="K60" s="15"/>
      <c r="L60" s="15"/>
      <c r="M60" s="15">
        <v>2</v>
      </c>
      <c r="N60" s="15"/>
      <c r="O60" s="15"/>
      <c r="P60" s="15"/>
    </row>
    <row r="61" ht="15" customHeight="1" spans="1:16">
      <c r="A61" s="9"/>
      <c r="B61" s="9"/>
      <c r="C61" s="9" t="s">
        <v>100</v>
      </c>
      <c r="D61" s="9"/>
      <c r="E61" s="21">
        <f t="shared" ref="E61:P61" si="4">SUM(E50:E60)</f>
        <v>25</v>
      </c>
      <c r="F61" s="21">
        <f t="shared" ref="F61:H61" si="5">F50+F51+F52+F53+F54+F55+F56+F57+F58+F59+F60</f>
        <v>468</v>
      </c>
      <c r="G61" s="21">
        <f t="shared" si="5"/>
        <v>224</v>
      </c>
      <c r="H61" s="21">
        <f t="shared" si="5"/>
        <v>244</v>
      </c>
      <c r="I61" s="23">
        <f t="shared" si="4"/>
        <v>0</v>
      </c>
      <c r="J61" s="23">
        <f t="shared" si="4"/>
        <v>0</v>
      </c>
      <c r="K61" s="23">
        <f t="shared" si="4"/>
        <v>7</v>
      </c>
      <c r="L61" s="23">
        <f t="shared" si="4"/>
        <v>4</v>
      </c>
      <c r="M61" s="23">
        <f t="shared" si="4"/>
        <v>8</v>
      </c>
      <c r="N61" s="23">
        <f t="shared" si="4"/>
        <v>7</v>
      </c>
      <c r="O61" s="23">
        <f t="shared" si="4"/>
        <v>0</v>
      </c>
      <c r="P61" s="23">
        <f t="shared" si="4"/>
        <v>0</v>
      </c>
    </row>
    <row r="62" ht="15" customHeight="1" spans="1:16">
      <c r="A62" s="22" t="s">
        <v>131</v>
      </c>
      <c r="B62" s="22"/>
      <c r="C62" s="22"/>
      <c r="D62" s="22"/>
      <c r="E62" s="23">
        <v>75</v>
      </c>
      <c r="F62" s="24">
        <f t="shared" ref="F62:H62" si="6">F61+F48+F34</f>
        <v>1386</v>
      </c>
      <c r="G62" s="24">
        <f t="shared" si="6"/>
        <v>646</v>
      </c>
      <c r="H62" s="24">
        <f t="shared" si="6"/>
        <v>740</v>
      </c>
      <c r="I62" s="23">
        <f>SUM(I22:I33)</f>
        <v>0</v>
      </c>
      <c r="J62" s="23">
        <f>SUM(J22:J33)</f>
        <v>0</v>
      </c>
      <c r="K62" s="23">
        <f t="shared" ref="K62:P62" si="7">SUM(K48,K34,K61)</f>
        <v>26</v>
      </c>
      <c r="L62" s="23">
        <f t="shared" si="7"/>
        <v>17</v>
      </c>
      <c r="M62" s="23">
        <f t="shared" si="7"/>
        <v>19</v>
      </c>
      <c r="N62" s="23">
        <f t="shared" si="7"/>
        <v>16</v>
      </c>
      <c r="O62" s="23">
        <f t="shared" si="7"/>
        <v>0</v>
      </c>
      <c r="P62" s="23">
        <f t="shared" si="7"/>
        <v>0</v>
      </c>
    </row>
    <row r="63" ht="15" customHeight="1" spans="1:16">
      <c r="A63" s="25" t="s">
        <v>403</v>
      </c>
      <c r="B63" s="26" t="s">
        <v>142</v>
      </c>
      <c r="C63" s="27" t="s">
        <v>143</v>
      </c>
      <c r="D63" s="27" t="s">
        <v>144</v>
      </c>
      <c r="E63" s="11">
        <v>2</v>
      </c>
      <c r="F63" s="11">
        <v>36</v>
      </c>
      <c r="G63" s="11">
        <v>30</v>
      </c>
      <c r="H63" s="11">
        <v>6</v>
      </c>
      <c r="I63" s="11">
        <v>2</v>
      </c>
      <c r="J63" s="11"/>
      <c r="K63" s="11"/>
      <c r="L63" s="11"/>
      <c r="M63" s="11"/>
      <c r="N63" s="11"/>
      <c r="O63" s="11"/>
      <c r="P63" s="11"/>
    </row>
    <row r="64" ht="15" customHeight="1" spans="1:16">
      <c r="A64" s="28"/>
      <c r="B64" s="29"/>
      <c r="C64" s="10" t="s">
        <v>145</v>
      </c>
      <c r="D64" s="10" t="s">
        <v>146</v>
      </c>
      <c r="E64" s="11">
        <v>2</v>
      </c>
      <c r="F64" s="11">
        <v>36</v>
      </c>
      <c r="G64" s="11">
        <v>30</v>
      </c>
      <c r="H64" s="11">
        <v>6</v>
      </c>
      <c r="I64" s="11">
        <v>2</v>
      </c>
      <c r="J64" s="11"/>
      <c r="K64" s="11"/>
      <c r="L64" s="11"/>
      <c r="M64" s="11"/>
      <c r="N64" s="11"/>
      <c r="O64" s="11"/>
      <c r="P64" s="11"/>
    </row>
    <row r="65" ht="15" customHeight="1" spans="1:16">
      <c r="A65" s="28"/>
      <c r="B65" s="33"/>
      <c r="C65" s="10" t="s">
        <v>147</v>
      </c>
      <c r="D65" s="10" t="s">
        <v>148</v>
      </c>
      <c r="E65" s="11">
        <v>2</v>
      </c>
      <c r="F65" s="11">
        <v>36</v>
      </c>
      <c r="G65" s="11">
        <v>30</v>
      </c>
      <c r="H65" s="11">
        <v>6</v>
      </c>
      <c r="I65" s="11"/>
      <c r="J65" s="11">
        <v>2</v>
      </c>
      <c r="K65" s="11"/>
      <c r="L65" s="11"/>
      <c r="M65" s="11"/>
      <c r="N65" s="11"/>
      <c r="O65" s="11"/>
      <c r="P65" s="11"/>
    </row>
    <row r="66" ht="15" customHeight="1" spans="1:16">
      <c r="A66" s="28"/>
      <c r="B66" s="34" t="s">
        <v>149</v>
      </c>
      <c r="C66" s="34"/>
      <c r="D66" s="35"/>
      <c r="E66" s="13">
        <f t="shared" ref="E66:P66" si="8">SUM(E63:E65)</f>
        <v>6</v>
      </c>
      <c r="F66" s="13">
        <f t="shared" si="8"/>
        <v>108</v>
      </c>
      <c r="G66" s="13">
        <f t="shared" si="8"/>
        <v>90</v>
      </c>
      <c r="H66" s="13">
        <f t="shared" si="8"/>
        <v>18</v>
      </c>
      <c r="I66" s="13">
        <f t="shared" si="8"/>
        <v>4</v>
      </c>
      <c r="J66" s="13">
        <f t="shared" si="8"/>
        <v>2</v>
      </c>
      <c r="K66" s="13">
        <f t="shared" si="8"/>
        <v>0</v>
      </c>
      <c r="L66" s="13">
        <f t="shared" si="8"/>
        <v>0</v>
      </c>
      <c r="M66" s="13">
        <f t="shared" si="8"/>
        <v>0</v>
      </c>
      <c r="N66" s="13">
        <f t="shared" si="8"/>
        <v>0</v>
      </c>
      <c r="O66" s="13">
        <f t="shared" si="8"/>
        <v>0</v>
      </c>
      <c r="P66" s="13">
        <f t="shared" si="8"/>
        <v>0</v>
      </c>
    </row>
    <row r="67" ht="15" customHeight="1" spans="1:16">
      <c r="A67" s="28"/>
      <c r="B67" s="26" t="s">
        <v>150</v>
      </c>
      <c r="C67" s="10" t="s">
        <v>151</v>
      </c>
      <c r="D67" s="36" t="s">
        <v>152</v>
      </c>
      <c r="E67" s="11">
        <v>2</v>
      </c>
      <c r="F67" s="11">
        <v>36</v>
      </c>
      <c r="G67" s="11">
        <v>18</v>
      </c>
      <c r="H67" s="11">
        <v>18</v>
      </c>
      <c r="I67" s="11"/>
      <c r="J67" s="11"/>
      <c r="K67" s="11">
        <v>2</v>
      </c>
      <c r="L67" s="11"/>
      <c r="M67" s="11"/>
      <c r="N67" s="11"/>
      <c r="O67" s="11"/>
      <c r="P67" s="11"/>
    </row>
    <row r="68" ht="15" customHeight="1" spans="1:16">
      <c r="A68" s="28"/>
      <c r="B68" s="29"/>
      <c r="C68" s="11" t="s">
        <v>153</v>
      </c>
      <c r="D68" s="10" t="s">
        <v>154</v>
      </c>
      <c r="E68" s="11">
        <v>2</v>
      </c>
      <c r="F68" s="11">
        <v>36</v>
      </c>
      <c r="G68" s="11">
        <v>18</v>
      </c>
      <c r="H68" s="11">
        <v>18</v>
      </c>
      <c r="I68" s="11"/>
      <c r="J68" s="11"/>
      <c r="K68" s="11">
        <v>2</v>
      </c>
      <c r="L68" s="11"/>
      <c r="M68" s="11"/>
      <c r="N68" s="11"/>
      <c r="O68" s="11"/>
      <c r="P68" s="11"/>
    </row>
    <row r="69" ht="15" customHeight="1" spans="1:16">
      <c r="A69" s="28"/>
      <c r="B69" s="29"/>
      <c r="C69" s="10" t="s">
        <v>155</v>
      </c>
      <c r="D69" s="10" t="s">
        <v>156</v>
      </c>
      <c r="E69" s="11">
        <v>2</v>
      </c>
      <c r="F69" s="11">
        <v>40</v>
      </c>
      <c r="G69" s="11">
        <v>20</v>
      </c>
      <c r="H69" s="11">
        <v>20</v>
      </c>
      <c r="I69" s="11"/>
      <c r="J69" s="11"/>
      <c r="K69" s="11">
        <v>2</v>
      </c>
      <c r="L69" s="11"/>
      <c r="M69" s="11"/>
      <c r="N69" s="11"/>
      <c r="O69" s="11"/>
      <c r="P69" s="11"/>
    </row>
    <row r="70" ht="15" customHeight="1" spans="1:16">
      <c r="A70" s="28"/>
      <c r="B70" s="29"/>
      <c r="C70" s="10" t="s">
        <v>157</v>
      </c>
      <c r="D70" s="10" t="s">
        <v>158</v>
      </c>
      <c r="E70" s="11">
        <v>2</v>
      </c>
      <c r="F70" s="11">
        <v>36</v>
      </c>
      <c r="G70" s="11">
        <v>18</v>
      </c>
      <c r="H70" s="11">
        <v>18</v>
      </c>
      <c r="I70" s="11"/>
      <c r="J70" s="11"/>
      <c r="K70" s="11"/>
      <c r="L70" s="11">
        <v>2</v>
      </c>
      <c r="M70" s="11"/>
      <c r="N70" s="11"/>
      <c r="O70" s="11"/>
      <c r="P70" s="11"/>
    </row>
    <row r="71" ht="15" customHeight="1" spans="1:16">
      <c r="A71" s="28"/>
      <c r="B71" s="29"/>
      <c r="C71" s="10" t="s">
        <v>159</v>
      </c>
      <c r="D71" s="10" t="s">
        <v>160</v>
      </c>
      <c r="E71" s="11">
        <v>2</v>
      </c>
      <c r="F71" s="11">
        <v>36</v>
      </c>
      <c r="G71" s="11">
        <v>18</v>
      </c>
      <c r="H71" s="11">
        <v>18</v>
      </c>
      <c r="I71" s="11"/>
      <c r="J71" s="11"/>
      <c r="K71" s="11"/>
      <c r="L71" s="11">
        <v>2</v>
      </c>
      <c r="M71" s="11"/>
      <c r="N71" s="11"/>
      <c r="O71" s="11"/>
      <c r="P71" s="11"/>
    </row>
    <row r="72" ht="15" customHeight="1" spans="1:16">
      <c r="A72" s="28"/>
      <c r="B72" s="29"/>
      <c r="C72" s="10" t="s">
        <v>161</v>
      </c>
      <c r="D72" s="10" t="s">
        <v>162</v>
      </c>
      <c r="E72" s="11">
        <v>2</v>
      </c>
      <c r="F72" s="11">
        <v>36</v>
      </c>
      <c r="G72" s="11">
        <v>18</v>
      </c>
      <c r="H72" s="11">
        <v>18</v>
      </c>
      <c r="I72" s="11"/>
      <c r="J72" s="11"/>
      <c r="K72" s="11"/>
      <c r="L72" s="11">
        <v>2</v>
      </c>
      <c r="M72" s="11"/>
      <c r="N72" s="11"/>
      <c r="O72" s="11"/>
      <c r="P72" s="11"/>
    </row>
    <row r="73" ht="15" customHeight="1" spans="1:16">
      <c r="A73" s="28"/>
      <c r="B73" s="29"/>
      <c r="C73" s="10" t="s">
        <v>163</v>
      </c>
      <c r="D73" s="12" t="s">
        <v>164</v>
      </c>
      <c r="E73" s="11">
        <v>2</v>
      </c>
      <c r="F73" s="11">
        <v>36</v>
      </c>
      <c r="G73" s="11">
        <v>18</v>
      </c>
      <c r="H73" s="11">
        <v>18</v>
      </c>
      <c r="I73" s="11"/>
      <c r="J73" s="11"/>
      <c r="K73" s="11"/>
      <c r="L73" s="11"/>
      <c r="M73" s="11"/>
      <c r="N73" s="11">
        <v>2</v>
      </c>
      <c r="O73" s="11"/>
      <c r="P73" s="11"/>
    </row>
    <row r="74" ht="15" customHeight="1" spans="1:16">
      <c r="A74" s="28"/>
      <c r="B74" s="29"/>
      <c r="C74" s="11" t="s">
        <v>165</v>
      </c>
      <c r="D74" s="10" t="s">
        <v>166</v>
      </c>
      <c r="E74" s="11">
        <v>2</v>
      </c>
      <c r="F74" s="11">
        <v>36</v>
      </c>
      <c r="G74" s="11">
        <v>18</v>
      </c>
      <c r="H74" s="11">
        <v>18</v>
      </c>
      <c r="I74" s="11"/>
      <c r="J74" s="11"/>
      <c r="K74" s="11"/>
      <c r="L74" s="11">
        <v>2</v>
      </c>
      <c r="M74" s="11"/>
      <c r="N74" s="11"/>
      <c r="O74" s="11"/>
      <c r="P74" s="11"/>
    </row>
    <row r="75" ht="15" customHeight="1" spans="1:16">
      <c r="A75" s="28"/>
      <c r="B75" s="29"/>
      <c r="C75" s="10" t="s">
        <v>167</v>
      </c>
      <c r="D75" s="10" t="s">
        <v>168</v>
      </c>
      <c r="E75" s="11">
        <v>2</v>
      </c>
      <c r="F75" s="11">
        <v>36</v>
      </c>
      <c r="G75" s="11">
        <v>18</v>
      </c>
      <c r="H75" s="11">
        <v>18</v>
      </c>
      <c r="I75" s="11"/>
      <c r="J75" s="11"/>
      <c r="K75" s="11"/>
      <c r="L75" s="11">
        <v>2</v>
      </c>
      <c r="M75" s="11"/>
      <c r="N75" s="11"/>
      <c r="O75" s="11"/>
      <c r="P75" s="11"/>
    </row>
    <row r="76" ht="15" customHeight="1" spans="1:16">
      <c r="A76" s="28"/>
      <c r="B76" s="29"/>
      <c r="C76" s="10" t="s">
        <v>169</v>
      </c>
      <c r="D76" s="10" t="s">
        <v>170</v>
      </c>
      <c r="E76" s="11">
        <v>2</v>
      </c>
      <c r="F76" s="11">
        <v>36</v>
      </c>
      <c r="G76" s="11">
        <v>18</v>
      </c>
      <c r="H76" s="11">
        <v>18</v>
      </c>
      <c r="I76" s="11"/>
      <c r="J76" s="11"/>
      <c r="K76" s="11"/>
      <c r="L76" s="11">
        <v>2</v>
      </c>
      <c r="M76" s="11"/>
      <c r="N76" s="11"/>
      <c r="O76" s="11"/>
      <c r="P76" s="11"/>
    </row>
    <row r="77" ht="15" customHeight="1" spans="1:16">
      <c r="A77" s="28"/>
      <c r="B77" s="29"/>
      <c r="C77" s="10" t="s">
        <v>171</v>
      </c>
      <c r="D77" s="10" t="s">
        <v>172</v>
      </c>
      <c r="E77" s="11">
        <v>2</v>
      </c>
      <c r="F77" s="11">
        <v>36</v>
      </c>
      <c r="G77" s="11">
        <v>18</v>
      </c>
      <c r="H77" s="11">
        <v>18</v>
      </c>
      <c r="I77" s="11"/>
      <c r="J77" s="11"/>
      <c r="K77" s="11"/>
      <c r="L77" s="11">
        <v>2</v>
      </c>
      <c r="M77" s="11"/>
      <c r="N77" s="11"/>
      <c r="O77" s="11"/>
      <c r="P77" s="11"/>
    </row>
    <row r="78" ht="15" customHeight="1" spans="1:16">
      <c r="A78" s="28"/>
      <c r="B78" s="29"/>
      <c r="C78" s="10" t="s">
        <v>173</v>
      </c>
      <c r="D78" s="10" t="s">
        <v>174</v>
      </c>
      <c r="E78" s="11">
        <v>2</v>
      </c>
      <c r="F78" s="11">
        <v>36</v>
      </c>
      <c r="G78" s="11">
        <v>18</v>
      </c>
      <c r="H78" s="11">
        <v>18</v>
      </c>
      <c r="I78" s="11"/>
      <c r="J78" s="11"/>
      <c r="K78" s="11"/>
      <c r="L78" s="11">
        <v>2</v>
      </c>
      <c r="M78" s="11"/>
      <c r="N78" s="11"/>
      <c r="O78" s="11"/>
      <c r="P78" s="11"/>
    </row>
    <row r="79" ht="15" customHeight="1" spans="1:16">
      <c r="A79" s="28"/>
      <c r="B79" s="29"/>
      <c r="C79" s="37" t="s">
        <v>175</v>
      </c>
      <c r="D79" s="38" t="s">
        <v>176</v>
      </c>
      <c r="E79" s="37">
        <v>2</v>
      </c>
      <c r="F79" s="37">
        <v>36</v>
      </c>
      <c r="G79" s="37">
        <v>18</v>
      </c>
      <c r="H79" s="37">
        <v>18</v>
      </c>
      <c r="I79" s="37"/>
      <c r="J79" s="37"/>
      <c r="K79" s="37"/>
      <c r="L79" s="37">
        <v>2</v>
      </c>
      <c r="M79" s="37"/>
      <c r="N79" s="37"/>
      <c r="O79" s="37"/>
      <c r="P79" s="37"/>
    </row>
    <row r="80" ht="15" customHeight="1" spans="1:16">
      <c r="A80" s="28"/>
      <c r="B80" s="29"/>
      <c r="C80" s="10" t="s">
        <v>177</v>
      </c>
      <c r="D80" s="10" t="s">
        <v>178</v>
      </c>
      <c r="E80" s="11">
        <v>2</v>
      </c>
      <c r="F80" s="11">
        <v>36</v>
      </c>
      <c r="G80" s="11">
        <v>18</v>
      </c>
      <c r="H80" s="11">
        <v>18</v>
      </c>
      <c r="I80" s="11"/>
      <c r="J80" s="11"/>
      <c r="K80" s="11"/>
      <c r="L80" s="11">
        <v>2</v>
      </c>
      <c r="M80" s="11"/>
      <c r="N80" s="11"/>
      <c r="O80" s="11"/>
      <c r="P80" s="11"/>
    </row>
    <row r="81" ht="15" customHeight="1" spans="1:16">
      <c r="A81" s="28"/>
      <c r="B81" s="29"/>
      <c r="C81" s="11" t="s">
        <v>179</v>
      </c>
      <c r="D81" s="10" t="s">
        <v>180</v>
      </c>
      <c r="E81" s="11">
        <v>2</v>
      </c>
      <c r="F81" s="11">
        <v>40</v>
      </c>
      <c r="G81" s="11">
        <v>20</v>
      </c>
      <c r="H81" s="11">
        <v>20</v>
      </c>
      <c r="I81" s="11"/>
      <c r="J81" s="11"/>
      <c r="K81" s="11"/>
      <c r="L81" s="11">
        <v>2</v>
      </c>
      <c r="M81" s="11"/>
      <c r="N81" s="11"/>
      <c r="O81" s="11"/>
      <c r="P81" s="11"/>
    </row>
    <row r="82" ht="15" customHeight="1" spans="1:16">
      <c r="A82" s="28"/>
      <c r="B82" s="29"/>
      <c r="C82" s="10" t="s">
        <v>181</v>
      </c>
      <c r="D82" s="10" t="s">
        <v>182</v>
      </c>
      <c r="E82" s="11">
        <v>2</v>
      </c>
      <c r="F82" s="11">
        <v>40</v>
      </c>
      <c r="G82" s="11">
        <v>20</v>
      </c>
      <c r="H82" s="11">
        <v>20</v>
      </c>
      <c r="I82" s="11"/>
      <c r="J82" s="11"/>
      <c r="K82" s="11"/>
      <c r="L82" s="11"/>
      <c r="M82" s="11">
        <v>2</v>
      </c>
      <c r="N82" s="11"/>
      <c r="O82" s="11"/>
      <c r="P82" s="11"/>
    </row>
    <row r="83" ht="15" customHeight="1" spans="1:16">
      <c r="A83" s="28"/>
      <c r="B83" s="29"/>
      <c r="C83" s="10" t="s">
        <v>183</v>
      </c>
      <c r="D83" s="10" t="s">
        <v>184</v>
      </c>
      <c r="E83" s="11">
        <v>2</v>
      </c>
      <c r="F83" s="11">
        <v>36</v>
      </c>
      <c r="G83" s="11">
        <v>18</v>
      </c>
      <c r="H83" s="11">
        <v>18</v>
      </c>
      <c r="I83" s="11"/>
      <c r="J83" s="11"/>
      <c r="K83" s="11"/>
      <c r="L83" s="11"/>
      <c r="M83" s="11">
        <v>2</v>
      </c>
      <c r="N83" s="11"/>
      <c r="O83" s="11"/>
      <c r="P83" s="11"/>
    </row>
    <row r="84" ht="15" customHeight="1" spans="1:16">
      <c r="A84" s="28"/>
      <c r="B84" s="29"/>
      <c r="C84" s="10" t="s">
        <v>185</v>
      </c>
      <c r="D84" s="10" t="s">
        <v>186</v>
      </c>
      <c r="E84" s="11">
        <v>2</v>
      </c>
      <c r="F84" s="11">
        <v>36</v>
      </c>
      <c r="G84" s="11">
        <v>18</v>
      </c>
      <c r="H84" s="11">
        <v>18</v>
      </c>
      <c r="I84" s="11"/>
      <c r="J84" s="11"/>
      <c r="K84" s="11"/>
      <c r="L84" s="11"/>
      <c r="M84" s="11">
        <v>2</v>
      </c>
      <c r="N84" s="11"/>
      <c r="O84" s="11"/>
      <c r="P84" s="11"/>
    </row>
    <row r="85" ht="15" customHeight="1" spans="1:16">
      <c r="A85" s="28"/>
      <c r="B85" s="29"/>
      <c r="C85" s="11" t="s">
        <v>187</v>
      </c>
      <c r="D85" s="10" t="s">
        <v>188</v>
      </c>
      <c r="E85" s="11">
        <v>2</v>
      </c>
      <c r="F85" s="11">
        <v>36</v>
      </c>
      <c r="G85" s="11">
        <v>18</v>
      </c>
      <c r="H85" s="11">
        <v>18</v>
      </c>
      <c r="I85" s="11"/>
      <c r="J85" s="11"/>
      <c r="K85" s="11"/>
      <c r="L85" s="11"/>
      <c r="M85" s="11">
        <v>2</v>
      </c>
      <c r="N85" s="11"/>
      <c r="O85" s="11"/>
      <c r="P85" s="11"/>
    </row>
    <row r="86" ht="15" customHeight="1" spans="1:16">
      <c r="A86" s="28"/>
      <c r="B86" s="29"/>
      <c r="C86" s="10" t="s">
        <v>189</v>
      </c>
      <c r="D86" s="10" t="s">
        <v>190</v>
      </c>
      <c r="E86" s="11">
        <v>2</v>
      </c>
      <c r="F86" s="11">
        <v>36</v>
      </c>
      <c r="G86" s="11">
        <v>18</v>
      </c>
      <c r="H86" s="11">
        <v>18</v>
      </c>
      <c r="I86" s="11"/>
      <c r="J86" s="11"/>
      <c r="K86" s="11"/>
      <c r="L86" s="11"/>
      <c r="M86" s="11">
        <v>2</v>
      </c>
      <c r="N86" s="11"/>
      <c r="O86" s="11"/>
      <c r="P86" s="11"/>
    </row>
    <row r="87" ht="15" customHeight="1" spans="1:16">
      <c r="A87" s="28"/>
      <c r="B87" s="29"/>
      <c r="C87" s="10" t="s">
        <v>191</v>
      </c>
      <c r="D87" s="10" t="s">
        <v>192</v>
      </c>
      <c r="E87" s="11">
        <v>2</v>
      </c>
      <c r="F87" s="11">
        <v>36</v>
      </c>
      <c r="G87" s="11">
        <v>18</v>
      </c>
      <c r="H87" s="11">
        <v>18</v>
      </c>
      <c r="I87" s="11"/>
      <c r="J87" s="11"/>
      <c r="K87" s="11"/>
      <c r="L87" s="11"/>
      <c r="M87" s="11">
        <v>2</v>
      </c>
      <c r="N87" s="11"/>
      <c r="O87" s="11"/>
      <c r="P87" s="11"/>
    </row>
    <row r="88" ht="15" customHeight="1" spans="1:16">
      <c r="A88" s="28"/>
      <c r="B88" s="29"/>
      <c r="C88" s="11" t="s">
        <v>193</v>
      </c>
      <c r="D88" s="10" t="s">
        <v>194</v>
      </c>
      <c r="E88" s="11">
        <v>2</v>
      </c>
      <c r="F88" s="11">
        <v>36</v>
      </c>
      <c r="G88" s="11">
        <v>18</v>
      </c>
      <c r="H88" s="11">
        <v>18</v>
      </c>
      <c r="I88" s="11"/>
      <c r="J88" s="11"/>
      <c r="K88" s="11"/>
      <c r="L88" s="11"/>
      <c r="M88" s="11">
        <v>2</v>
      </c>
      <c r="N88" s="11"/>
      <c r="O88" s="11"/>
      <c r="P88" s="11"/>
    </row>
    <row r="89" ht="15" customHeight="1" spans="1:16">
      <c r="A89" s="28"/>
      <c r="B89" s="29"/>
      <c r="C89" s="10" t="s">
        <v>195</v>
      </c>
      <c r="D89" s="10" t="s">
        <v>196</v>
      </c>
      <c r="E89" s="11">
        <v>2</v>
      </c>
      <c r="F89" s="11">
        <v>36</v>
      </c>
      <c r="G89" s="11">
        <v>18</v>
      </c>
      <c r="H89" s="11">
        <v>18</v>
      </c>
      <c r="I89" s="11"/>
      <c r="J89" s="11"/>
      <c r="K89" s="11"/>
      <c r="L89" s="11"/>
      <c r="M89" s="11">
        <v>2</v>
      </c>
      <c r="N89" s="11"/>
      <c r="O89" s="11"/>
      <c r="P89" s="11"/>
    </row>
    <row r="90" ht="15" customHeight="1" spans="1:16">
      <c r="A90" s="28"/>
      <c r="B90" s="29"/>
      <c r="C90" s="10" t="s">
        <v>197</v>
      </c>
      <c r="D90" s="10" t="s">
        <v>198</v>
      </c>
      <c r="E90" s="11">
        <v>2</v>
      </c>
      <c r="F90" s="11">
        <v>36</v>
      </c>
      <c r="G90" s="11">
        <v>18</v>
      </c>
      <c r="H90" s="11">
        <v>18</v>
      </c>
      <c r="I90" s="11"/>
      <c r="J90" s="11"/>
      <c r="K90" s="11"/>
      <c r="L90" s="11"/>
      <c r="M90" s="11">
        <v>2</v>
      </c>
      <c r="N90" s="11"/>
      <c r="O90" s="11"/>
      <c r="P90" s="11"/>
    </row>
    <row r="91" ht="15" customHeight="1" spans="1:16">
      <c r="A91" s="28"/>
      <c r="B91" s="29"/>
      <c r="C91" s="11" t="s">
        <v>199</v>
      </c>
      <c r="D91" s="10" t="s">
        <v>200</v>
      </c>
      <c r="E91" s="11">
        <v>2</v>
      </c>
      <c r="F91" s="11">
        <v>36</v>
      </c>
      <c r="G91" s="11">
        <v>18</v>
      </c>
      <c r="H91" s="11">
        <v>18</v>
      </c>
      <c r="I91" s="11"/>
      <c r="J91" s="11"/>
      <c r="K91" s="11"/>
      <c r="L91" s="11"/>
      <c r="M91" s="11">
        <v>2</v>
      </c>
      <c r="N91" s="11"/>
      <c r="O91" s="11"/>
      <c r="P91" s="11"/>
    </row>
    <row r="92" ht="15" customHeight="1" spans="1:16">
      <c r="A92" s="28"/>
      <c r="B92" s="29"/>
      <c r="C92" s="10" t="s">
        <v>201</v>
      </c>
      <c r="D92" s="36" t="s">
        <v>202</v>
      </c>
      <c r="E92" s="11">
        <v>2</v>
      </c>
      <c r="F92" s="11">
        <v>36</v>
      </c>
      <c r="G92" s="11">
        <v>18</v>
      </c>
      <c r="H92" s="11">
        <v>18</v>
      </c>
      <c r="I92" s="11"/>
      <c r="J92" s="11"/>
      <c r="K92" s="11"/>
      <c r="L92" s="11"/>
      <c r="M92" s="11">
        <v>2</v>
      </c>
      <c r="N92" s="11"/>
      <c r="O92" s="11"/>
      <c r="P92" s="11"/>
    </row>
    <row r="93" ht="15" customHeight="1" spans="1:16">
      <c r="A93" s="28"/>
      <c r="B93" s="29"/>
      <c r="C93" s="10" t="s">
        <v>203</v>
      </c>
      <c r="D93" s="10" t="s">
        <v>204</v>
      </c>
      <c r="E93" s="11">
        <v>3</v>
      </c>
      <c r="F93" s="11">
        <v>54</v>
      </c>
      <c r="G93" s="11">
        <v>18</v>
      </c>
      <c r="H93" s="11">
        <v>36</v>
      </c>
      <c r="I93" s="11"/>
      <c r="J93" s="11"/>
      <c r="K93" s="11"/>
      <c r="L93" s="11"/>
      <c r="M93" s="11">
        <v>3</v>
      </c>
      <c r="N93" s="11"/>
      <c r="O93" s="11"/>
      <c r="P93" s="11"/>
    </row>
    <row r="94" ht="15" customHeight="1" spans="1:16">
      <c r="A94" s="28"/>
      <c r="B94" s="29"/>
      <c r="C94" s="11" t="s">
        <v>205</v>
      </c>
      <c r="D94" s="10" t="s">
        <v>206</v>
      </c>
      <c r="E94" s="11">
        <v>3</v>
      </c>
      <c r="F94" s="11">
        <v>60</v>
      </c>
      <c r="G94" s="11">
        <v>20</v>
      </c>
      <c r="H94" s="11">
        <v>40</v>
      </c>
      <c r="I94" s="11"/>
      <c r="J94" s="11"/>
      <c r="K94" s="11"/>
      <c r="L94" s="11"/>
      <c r="M94" s="11">
        <v>3</v>
      </c>
      <c r="N94" s="11"/>
      <c r="O94" s="11"/>
      <c r="P94" s="11"/>
    </row>
    <row r="95" ht="15" customHeight="1" spans="1:16">
      <c r="A95" s="28"/>
      <c r="B95" s="29"/>
      <c r="C95" s="10" t="s">
        <v>207</v>
      </c>
      <c r="D95" s="10" t="s">
        <v>208</v>
      </c>
      <c r="E95" s="11">
        <v>2</v>
      </c>
      <c r="F95" s="11">
        <v>36</v>
      </c>
      <c r="G95" s="11">
        <v>18</v>
      </c>
      <c r="H95" s="11">
        <v>18</v>
      </c>
      <c r="I95" s="11"/>
      <c r="J95" s="11"/>
      <c r="K95" s="11"/>
      <c r="L95" s="11"/>
      <c r="M95" s="11">
        <v>2</v>
      </c>
      <c r="N95" s="11"/>
      <c r="O95" s="11"/>
      <c r="P95" s="11"/>
    </row>
    <row r="96" ht="15" customHeight="1" spans="1:16">
      <c r="A96" s="28"/>
      <c r="B96" s="29"/>
      <c r="C96" s="10" t="s">
        <v>209</v>
      </c>
      <c r="D96" s="10" t="s">
        <v>210</v>
      </c>
      <c r="E96" s="11">
        <v>2</v>
      </c>
      <c r="F96" s="11">
        <v>36</v>
      </c>
      <c r="G96" s="11">
        <v>18</v>
      </c>
      <c r="H96" s="11">
        <v>18</v>
      </c>
      <c r="I96" s="11"/>
      <c r="J96" s="11"/>
      <c r="K96" s="11"/>
      <c r="L96" s="11"/>
      <c r="M96" s="11">
        <v>2</v>
      </c>
      <c r="N96" s="11"/>
      <c r="O96" s="11"/>
      <c r="P96" s="11"/>
    </row>
    <row r="97" ht="15" customHeight="1" spans="1:16">
      <c r="A97" s="28"/>
      <c r="B97" s="29"/>
      <c r="C97" s="11" t="s">
        <v>211</v>
      </c>
      <c r="D97" s="10" t="s">
        <v>212</v>
      </c>
      <c r="E97" s="11">
        <v>2</v>
      </c>
      <c r="F97" s="11">
        <v>40</v>
      </c>
      <c r="G97" s="11">
        <v>20</v>
      </c>
      <c r="H97" s="11">
        <v>20</v>
      </c>
      <c r="I97" s="11"/>
      <c r="J97" s="11"/>
      <c r="K97" s="11"/>
      <c r="L97" s="11"/>
      <c r="M97" s="11">
        <v>2</v>
      </c>
      <c r="N97" s="11"/>
      <c r="O97" s="11"/>
      <c r="P97" s="11"/>
    </row>
    <row r="98" ht="15" customHeight="1" spans="1:16">
      <c r="A98" s="28"/>
      <c r="B98" s="29"/>
      <c r="C98" s="10" t="s">
        <v>213</v>
      </c>
      <c r="D98" s="10" t="s">
        <v>214</v>
      </c>
      <c r="E98" s="11">
        <v>2</v>
      </c>
      <c r="F98" s="11">
        <v>36</v>
      </c>
      <c r="G98" s="11">
        <v>18</v>
      </c>
      <c r="H98" s="11">
        <v>18</v>
      </c>
      <c r="I98" s="11"/>
      <c r="J98" s="11"/>
      <c r="K98" s="11"/>
      <c r="L98" s="11"/>
      <c r="M98" s="11">
        <v>2</v>
      </c>
      <c r="N98" s="11"/>
      <c r="O98" s="11"/>
      <c r="P98" s="11"/>
    </row>
    <row r="99" ht="15" customHeight="1" spans="1:16">
      <c r="A99" s="28"/>
      <c r="B99" s="29"/>
      <c r="C99" s="10" t="s">
        <v>215</v>
      </c>
      <c r="D99" s="10" t="s">
        <v>216</v>
      </c>
      <c r="E99" s="11">
        <v>2</v>
      </c>
      <c r="F99" s="11">
        <v>36</v>
      </c>
      <c r="G99" s="11">
        <v>18</v>
      </c>
      <c r="H99" s="11">
        <v>18</v>
      </c>
      <c r="I99" s="11"/>
      <c r="J99" s="11"/>
      <c r="K99" s="11"/>
      <c r="L99" s="11"/>
      <c r="M99" s="43"/>
      <c r="N99" s="11">
        <v>2</v>
      </c>
      <c r="O99" s="11"/>
      <c r="P99" s="11"/>
    </row>
    <row r="100" ht="15" customHeight="1" spans="1:16">
      <c r="A100" s="28"/>
      <c r="B100" s="29"/>
      <c r="C100" s="10" t="s">
        <v>217</v>
      </c>
      <c r="D100" s="10" t="s">
        <v>218</v>
      </c>
      <c r="E100" s="11">
        <v>2</v>
      </c>
      <c r="F100" s="11">
        <v>36</v>
      </c>
      <c r="G100" s="11">
        <v>18</v>
      </c>
      <c r="H100" s="11">
        <v>18</v>
      </c>
      <c r="I100" s="11"/>
      <c r="J100" s="11"/>
      <c r="K100" s="11"/>
      <c r="L100" s="11"/>
      <c r="M100" s="43"/>
      <c r="N100" s="11">
        <v>2</v>
      </c>
      <c r="O100" s="11"/>
      <c r="P100" s="11"/>
    </row>
    <row r="101" ht="15" customHeight="1" spans="1:16">
      <c r="A101" s="28"/>
      <c r="B101" s="29"/>
      <c r="C101" s="11" t="s">
        <v>219</v>
      </c>
      <c r="D101" s="10" t="s">
        <v>220</v>
      </c>
      <c r="E101" s="11">
        <v>2</v>
      </c>
      <c r="F101" s="11">
        <v>36</v>
      </c>
      <c r="G101" s="11">
        <v>18</v>
      </c>
      <c r="H101" s="11">
        <v>18</v>
      </c>
      <c r="I101" s="11"/>
      <c r="J101" s="11"/>
      <c r="K101" s="11"/>
      <c r="L101" s="43"/>
      <c r="M101" s="11"/>
      <c r="N101" s="11">
        <v>2</v>
      </c>
      <c r="O101" s="11"/>
      <c r="P101" s="11"/>
    </row>
    <row r="102" ht="15" customHeight="1" spans="1:16">
      <c r="A102" s="28"/>
      <c r="B102" s="29"/>
      <c r="C102" s="10" t="s">
        <v>221</v>
      </c>
      <c r="D102" s="10" t="s">
        <v>222</v>
      </c>
      <c r="E102" s="11">
        <v>2</v>
      </c>
      <c r="F102" s="11">
        <v>36</v>
      </c>
      <c r="G102" s="11">
        <v>18</v>
      </c>
      <c r="H102" s="11">
        <v>18</v>
      </c>
      <c r="I102" s="11"/>
      <c r="J102" s="11"/>
      <c r="K102" s="11"/>
      <c r="L102" s="43"/>
      <c r="M102" s="11"/>
      <c r="N102" s="11">
        <v>2</v>
      </c>
      <c r="O102" s="11"/>
      <c r="P102" s="11"/>
    </row>
    <row r="103" ht="15" customHeight="1" spans="1:16">
      <c r="A103" s="28"/>
      <c r="B103" s="29"/>
      <c r="C103" s="10" t="s">
        <v>223</v>
      </c>
      <c r="D103" s="10" t="s">
        <v>224</v>
      </c>
      <c r="E103" s="11">
        <v>2</v>
      </c>
      <c r="F103" s="11">
        <v>36</v>
      </c>
      <c r="G103" s="11">
        <v>18</v>
      </c>
      <c r="H103" s="11">
        <v>18</v>
      </c>
      <c r="I103" s="11"/>
      <c r="J103" s="11"/>
      <c r="K103" s="11"/>
      <c r="L103" s="11"/>
      <c r="M103" s="43"/>
      <c r="N103" s="11">
        <v>2</v>
      </c>
      <c r="O103" s="11"/>
      <c r="P103" s="11"/>
    </row>
    <row r="104" ht="15" customHeight="1" spans="1:16">
      <c r="A104" s="28"/>
      <c r="B104" s="29"/>
      <c r="C104" s="10" t="s">
        <v>225</v>
      </c>
      <c r="D104" s="10" t="s">
        <v>226</v>
      </c>
      <c r="E104" s="11">
        <v>2</v>
      </c>
      <c r="F104" s="11">
        <v>36</v>
      </c>
      <c r="G104" s="11">
        <v>18</v>
      </c>
      <c r="H104" s="11">
        <v>18</v>
      </c>
      <c r="I104" s="11"/>
      <c r="J104" s="11"/>
      <c r="K104" s="11"/>
      <c r="L104" s="43"/>
      <c r="M104" s="11"/>
      <c r="N104" s="11">
        <v>2</v>
      </c>
      <c r="O104" s="11"/>
      <c r="P104" s="11"/>
    </row>
    <row r="105" ht="15" customHeight="1" spans="1:16">
      <c r="A105" s="28"/>
      <c r="B105" s="29"/>
      <c r="C105" s="10" t="s">
        <v>227</v>
      </c>
      <c r="D105" s="10" t="s">
        <v>228</v>
      </c>
      <c r="E105" s="11">
        <v>2</v>
      </c>
      <c r="F105" s="11">
        <v>36</v>
      </c>
      <c r="G105" s="11">
        <v>18</v>
      </c>
      <c r="H105" s="11">
        <v>18</v>
      </c>
      <c r="I105" s="11"/>
      <c r="J105" s="11"/>
      <c r="K105" s="11"/>
      <c r="L105" s="43"/>
      <c r="M105" s="11"/>
      <c r="N105" s="11">
        <v>2</v>
      </c>
      <c r="O105" s="11"/>
      <c r="P105" s="11"/>
    </row>
    <row r="106" ht="15" customHeight="1" spans="1:16">
      <c r="A106" s="28"/>
      <c r="B106" s="29"/>
      <c r="C106" s="10" t="s">
        <v>229</v>
      </c>
      <c r="D106" s="10" t="s">
        <v>230</v>
      </c>
      <c r="E106" s="11">
        <v>2</v>
      </c>
      <c r="F106" s="11">
        <v>36</v>
      </c>
      <c r="G106" s="11">
        <v>18</v>
      </c>
      <c r="H106" s="11">
        <v>18</v>
      </c>
      <c r="I106" s="11"/>
      <c r="J106" s="11"/>
      <c r="K106" s="11"/>
      <c r="L106" s="43"/>
      <c r="M106" s="11"/>
      <c r="N106" s="11">
        <v>2</v>
      </c>
      <c r="O106" s="11"/>
      <c r="P106" s="11"/>
    </row>
    <row r="107" ht="15" customHeight="1" spans="1:16">
      <c r="A107" s="28"/>
      <c r="B107" s="29"/>
      <c r="C107" s="10" t="s">
        <v>231</v>
      </c>
      <c r="D107" s="10" t="s">
        <v>232</v>
      </c>
      <c r="E107" s="11">
        <v>2</v>
      </c>
      <c r="F107" s="11">
        <v>36</v>
      </c>
      <c r="G107" s="11">
        <v>18</v>
      </c>
      <c r="H107" s="11">
        <v>18</v>
      </c>
      <c r="I107" s="11"/>
      <c r="J107" s="11"/>
      <c r="K107" s="11"/>
      <c r="L107" s="43"/>
      <c r="M107" s="11"/>
      <c r="N107" s="11">
        <v>2</v>
      </c>
      <c r="O107" s="11"/>
      <c r="P107" s="11"/>
    </row>
    <row r="108" ht="15" customHeight="1" spans="1:16">
      <c r="A108" s="28"/>
      <c r="B108" s="29"/>
      <c r="C108" s="10" t="s">
        <v>233</v>
      </c>
      <c r="D108" s="10" t="s">
        <v>234</v>
      </c>
      <c r="E108" s="11">
        <v>2</v>
      </c>
      <c r="F108" s="11">
        <v>36</v>
      </c>
      <c r="G108" s="11">
        <v>18</v>
      </c>
      <c r="H108" s="11">
        <v>18</v>
      </c>
      <c r="I108" s="11"/>
      <c r="J108" s="11"/>
      <c r="K108" s="11"/>
      <c r="L108" s="43"/>
      <c r="M108" s="11"/>
      <c r="N108" s="11">
        <v>2</v>
      </c>
      <c r="O108" s="11"/>
      <c r="P108" s="11"/>
    </row>
    <row r="109" ht="15" customHeight="1" spans="1:16">
      <c r="A109" s="28"/>
      <c r="B109" s="29"/>
      <c r="C109" s="10" t="s">
        <v>235</v>
      </c>
      <c r="D109" s="10" t="s">
        <v>236</v>
      </c>
      <c r="E109" s="11">
        <v>2</v>
      </c>
      <c r="F109" s="11">
        <v>36</v>
      </c>
      <c r="G109" s="11">
        <v>18</v>
      </c>
      <c r="H109" s="11">
        <v>18</v>
      </c>
      <c r="I109" s="11"/>
      <c r="J109" s="11"/>
      <c r="K109" s="11"/>
      <c r="L109" s="11"/>
      <c r="M109" s="11"/>
      <c r="N109" s="11">
        <v>2</v>
      </c>
      <c r="O109" s="11"/>
      <c r="P109" s="11"/>
    </row>
    <row r="110" ht="15" customHeight="1" spans="1:16">
      <c r="A110" s="28"/>
      <c r="B110" s="29"/>
      <c r="C110" s="10" t="s">
        <v>237</v>
      </c>
      <c r="D110" s="10" t="s">
        <v>238</v>
      </c>
      <c r="E110" s="11">
        <v>2</v>
      </c>
      <c r="F110" s="11">
        <v>36</v>
      </c>
      <c r="G110" s="11">
        <v>18</v>
      </c>
      <c r="H110" s="11">
        <v>18</v>
      </c>
      <c r="I110" s="11"/>
      <c r="J110" s="11"/>
      <c r="K110" s="11"/>
      <c r="L110" s="11"/>
      <c r="M110" s="11"/>
      <c r="N110" s="11">
        <v>2</v>
      </c>
      <c r="O110" s="11"/>
      <c r="P110" s="11"/>
    </row>
    <row r="111" ht="15" customHeight="1" spans="1:16">
      <c r="A111" s="28"/>
      <c r="B111" s="29"/>
      <c r="C111" s="11" t="s">
        <v>239</v>
      </c>
      <c r="D111" s="10" t="s">
        <v>240</v>
      </c>
      <c r="E111" s="11">
        <v>2</v>
      </c>
      <c r="F111" s="11">
        <v>36</v>
      </c>
      <c r="G111" s="11">
        <v>18</v>
      </c>
      <c r="H111" s="11">
        <v>18</v>
      </c>
      <c r="I111" s="11"/>
      <c r="J111" s="11"/>
      <c r="K111" s="11"/>
      <c r="L111" s="11"/>
      <c r="M111" s="11"/>
      <c r="N111" s="11">
        <v>2</v>
      </c>
      <c r="O111" s="11"/>
      <c r="P111" s="11"/>
    </row>
    <row r="112" ht="15" customHeight="1" spans="1:16">
      <c r="A112" s="28"/>
      <c r="B112" s="29"/>
      <c r="C112" s="10" t="s">
        <v>241</v>
      </c>
      <c r="D112" s="10" t="s">
        <v>242</v>
      </c>
      <c r="E112" s="11">
        <v>2</v>
      </c>
      <c r="F112" s="11">
        <v>36</v>
      </c>
      <c r="G112" s="11">
        <v>18</v>
      </c>
      <c r="H112" s="11">
        <v>18</v>
      </c>
      <c r="I112" s="11"/>
      <c r="J112" s="11"/>
      <c r="K112" s="11"/>
      <c r="L112" s="11"/>
      <c r="M112" s="11"/>
      <c r="N112" s="11">
        <v>2</v>
      </c>
      <c r="O112" s="11"/>
      <c r="P112" s="11"/>
    </row>
    <row r="113" ht="15" customHeight="1" spans="1:16">
      <c r="A113" s="28"/>
      <c r="B113" s="29"/>
      <c r="C113" s="10" t="s">
        <v>243</v>
      </c>
      <c r="D113" s="36" t="s">
        <v>244</v>
      </c>
      <c r="E113" s="11">
        <v>2</v>
      </c>
      <c r="F113" s="11">
        <v>36</v>
      </c>
      <c r="G113" s="11">
        <v>18</v>
      </c>
      <c r="H113" s="11">
        <v>18</v>
      </c>
      <c r="I113" s="11"/>
      <c r="J113" s="11"/>
      <c r="K113" s="11"/>
      <c r="L113" s="11"/>
      <c r="M113" s="11"/>
      <c r="N113" s="11">
        <v>2</v>
      </c>
      <c r="O113" s="11"/>
      <c r="P113" s="11"/>
    </row>
    <row r="114" ht="15" customHeight="1" spans="1:16">
      <c r="A114" s="28"/>
      <c r="B114" s="29"/>
      <c r="C114" s="10" t="s">
        <v>245</v>
      </c>
      <c r="D114" s="10" t="s">
        <v>246</v>
      </c>
      <c r="E114" s="11">
        <v>2</v>
      </c>
      <c r="F114" s="11">
        <v>36</v>
      </c>
      <c r="G114" s="11">
        <v>18</v>
      </c>
      <c r="H114" s="11">
        <v>18</v>
      </c>
      <c r="I114" s="11"/>
      <c r="J114" s="11"/>
      <c r="K114" s="11"/>
      <c r="L114" s="11"/>
      <c r="M114" s="11"/>
      <c r="N114" s="11">
        <v>2</v>
      </c>
      <c r="O114" s="11"/>
      <c r="P114" s="11"/>
    </row>
    <row r="115" ht="15" customHeight="1" spans="1:16">
      <c r="A115" s="28"/>
      <c r="B115" s="29"/>
      <c r="C115" s="10" t="s">
        <v>247</v>
      </c>
      <c r="D115" s="10" t="s">
        <v>248</v>
      </c>
      <c r="E115" s="11">
        <v>2</v>
      </c>
      <c r="F115" s="11">
        <v>36</v>
      </c>
      <c r="G115" s="11">
        <v>18</v>
      </c>
      <c r="H115" s="11">
        <v>18</v>
      </c>
      <c r="I115" s="11"/>
      <c r="J115" s="11"/>
      <c r="K115" s="11"/>
      <c r="L115" s="11"/>
      <c r="M115" s="11"/>
      <c r="N115" s="11">
        <v>2</v>
      </c>
      <c r="O115" s="11"/>
      <c r="P115" s="11"/>
    </row>
    <row r="116" ht="15" customHeight="1" spans="1:16">
      <c r="A116" s="28"/>
      <c r="B116" s="29"/>
      <c r="C116" s="10" t="s">
        <v>249</v>
      </c>
      <c r="D116" s="36" t="s">
        <v>250</v>
      </c>
      <c r="E116" s="11">
        <v>2</v>
      </c>
      <c r="F116" s="11">
        <v>36</v>
      </c>
      <c r="G116" s="11">
        <v>18</v>
      </c>
      <c r="H116" s="11">
        <v>18</v>
      </c>
      <c r="I116" s="11"/>
      <c r="J116" s="11"/>
      <c r="K116" s="11"/>
      <c r="L116" s="11"/>
      <c r="M116" s="11"/>
      <c r="N116" s="11">
        <v>2</v>
      </c>
      <c r="O116" s="11"/>
      <c r="P116" s="11"/>
    </row>
    <row r="117" ht="15" customHeight="1" spans="1:16">
      <c r="A117" s="28"/>
      <c r="B117" s="29"/>
      <c r="C117" s="22" t="s">
        <v>251</v>
      </c>
      <c r="D117" s="36" t="s">
        <v>252</v>
      </c>
      <c r="E117" s="22">
        <v>2</v>
      </c>
      <c r="F117" s="22">
        <v>40</v>
      </c>
      <c r="G117" s="11">
        <v>20</v>
      </c>
      <c r="H117" s="11">
        <v>20</v>
      </c>
      <c r="I117" s="11"/>
      <c r="J117" s="11"/>
      <c r="K117" s="11"/>
      <c r="L117" s="11"/>
      <c r="M117" s="11"/>
      <c r="N117" s="11">
        <v>2</v>
      </c>
      <c r="O117" s="11"/>
      <c r="P117" s="11"/>
    </row>
    <row r="118" ht="15" customHeight="1" spans="1:16">
      <c r="A118" s="28"/>
      <c r="B118" s="29"/>
      <c r="C118" s="10" t="s">
        <v>253</v>
      </c>
      <c r="D118" s="10" t="s">
        <v>254</v>
      </c>
      <c r="E118" s="11">
        <v>2</v>
      </c>
      <c r="F118" s="11">
        <v>36</v>
      </c>
      <c r="G118" s="11">
        <v>18</v>
      </c>
      <c r="H118" s="11">
        <v>18</v>
      </c>
      <c r="I118" s="11"/>
      <c r="J118" s="11"/>
      <c r="K118" s="11"/>
      <c r="L118" s="11"/>
      <c r="M118" s="11">
        <v>2</v>
      </c>
      <c r="N118" s="11"/>
      <c r="O118" s="11"/>
      <c r="P118" s="11"/>
    </row>
    <row r="119" ht="15" customHeight="1" spans="1:16">
      <c r="A119" s="28"/>
      <c r="B119" s="29"/>
      <c r="C119" s="10" t="s">
        <v>255</v>
      </c>
      <c r="D119" s="10" t="s">
        <v>256</v>
      </c>
      <c r="E119" s="11">
        <v>2</v>
      </c>
      <c r="F119" s="11">
        <v>40</v>
      </c>
      <c r="G119" s="11">
        <v>20</v>
      </c>
      <c r="H119" s="11">
        <v>20</v>
      </c>
      <c r="I119" s="11"/>
      <c r="J119" s="11"/>
      <c r="K119" s="11"/>
      <c r="L119" s="11"/>
      <c r="M119" s="11"/>
      <c r="N119" s="11">
        <v>2</v>
      </c>
      <c r="O119" s="11"/>
      <c r="P119" s="11"/>
    </row>
    <row r="120" ht="15" customHeight="1" spans="1:16">
      <c r="A120" s="28"/>
      <c r="B120" s="29"/>
      <c r="C120" s="10" t="s">
        <v>257</v>
      </c>
      <c r="D120" s="10" t="s">
        <v>258</v>
      </c>
      <c r="E120" s="11">
        <v>2</v>
      </c>
      <c r="F120" s="11">
        <v>36</v>
      </c>
      <c r="G120" s="11">
        <v>18</v>
      </c>
      <c r="H120" s="11">
        <v>18</v>
      </c>
      <c r="I120" s="11"/>
      <c r="J120" s="11"/>
      <c r="K120" s="11">
        <v>2</v>
      </c>
      <c r="L120" s="11"/>
      <c r="M120" s="11"/>
      <c r="N120" s="11"/>
      <c r="O120" s="11"/>
      <c r="P120" s="11"/>
    </row>
    <row r="121" ht="15" customHeight="1" spans="1:16">
      <c r="A121" s="28"/>
      <c r="B121" s="29"/>
      <c r="C121" s="10" t="s">
        <v>259</v>
      </c>
      <c r="D121" s="10" t="s">
        <v>260</v>
      </c>
      <c r="E121" s="11">
        <v>3</v>
      </c>
      <c r="F121" s="11">
        <v>60</v>
      </c>
      <c r="G121" s="30">
        <v>40</v>
      </c>
      <c r="H121" s="30">
        <v>20</v>
      </c>
      <c r="I121" s="11"/>
      <c r="J121" s="11"/>
      <c r="K121" s="11"/>
      <c r="L121" s="11">
        <v>3</v>
      </c>
      <c r="M121" s="11"/>
      <c r="N121" s="11"/>
      <c r="O121" s="11"/>
      <c r="P121" s="11"/>
    </row>
    <row r="122" ht="15" customHeight="1" spans="1:16">
      <c r="A122" s="28"/>
      <c r="B122" s="29"/>
      <c r="C122" s="10" t="s">
        <v>261</v>
      </c>
      <c r="D122" s="10" t="s">
        <v>262</v>
      </c>
      <c r="E122" s="11">
        <v>3</v>
      </c>
      <c r="F122" s="11">
        <v>54</v>
      </c>
      <c r="G122" s="11">
        <v>36</v>
      </c>
      <c r="H122" s="11">
        <v>18</v>
      </c>
      <c r="I122" s="11"/>
      <c r="J122" s="11"/>
      <c r="K122" s="11"/>
      <c r="L122" s="11"/>
      <c r="M122" s="11">
        <v>3</v>
      </c>
      <c r="N122" s="11"/>
      <c r="O122" s="11"/>
      <c r="P122" s="11"/>
    </row>
    <row r="123" ht="15" customHeight="1" spans="1:16">
      <c r="A123" s="28"/>
      <c r="B123" s="29"/>
      <c r="C123" s="10" t="s">
        <v>263</v>
      </c>
      <c r="D123" s="10" t="s">
        <v>264</v>
      </c>
      <c r="E123" s="11">
        <v>3</v>
      </c>
      <c r="F123" s="11">
        <v>54</v>
      </c>
      <c r="G123" s="11">
        <v>36</v>
      </c>
      <c r="H123" s="11">
        <v>18</v>
      </c>
      <c r="I123" s="11"/>
      <c r="J123" s="11">
        <v>3</v>
      </c>
      <c r="K123" s="11"/>
      <c r="L123" s="11"/>
      <c r="M123" s="11"/>
      <c r="N123" s="11"/>
      <c r="O123" s="11"/>
      <c r="P123" s="11"/>
    </row>
    <row r="124" ht="15" customHeight="1" spans="1:16">
      <c r="A124" s="28"/>
      <c r="B124" s="29"/>
      <c r="C124" s="39" t="s">
        <v>121</v>
      </c>
      <c r="D124" s="39" t="s">
        <v>122</v>
      </c>
      <c r="E124" s="40">
        <v>3</v>
      </c>
      <c r="F124" s="40">
        <v>54</v>
      </c>
      <c r="G124" s="40">
        <v>18</v>
      </c>
      <c r="H124" s="40">
        <v>36</v>
      </c>
      <c r="I124" s="40"/>
      <c r="J124" s="40"/>
      <c r="K124" s="40"/>
      <c r="L124" s="40"/>
      <c r="M124" s="40">
        <v>3</v>
      </c>
      <c r="N124" s="40"/>
      <c r="O124" s="40"/>
      <c r="P124" s="40"/>
    </row>
    <row r="125" ht="15" customHeight="1" spans="1:16">
      <c r="A125" s="28"/>
      <c r="B125" s="29"/>
      <c r="C125" s="39" t="s">
        <v>119</v>
      </c>
      <c r="D125" s="39" t="s">
        <v>120</v>
      </c>
      <c r="E125" s="40">
        <v>3</v>
      </c>
      <c r="F125" s="40">
        <v>54</v>
      </c>
      <c r="G125" s="40">
        <v>36</v>
      </c>
      <c r="H125" s="40">
        <v>18</v>
      </c>
      <c r="I125" s="40"/>
      <c r="J125" s="40"/>
      <c r="K125" s="40"/>
      <c r="L125" s="40"/>
      <c r="M125" s="40">
        <v>3</v>
      </c>
      <c r="N125" s="40"/>
      <c r="O125" s="40"/>
      <c r="P125" s="40"/>
    </row>
    <row r="126" ht="15" customHeight="1" spans="1:16">
      <c r="A126" s="28"/>
      <c r="B126" s="29"/>
      <c r="C126" s="41" t="s">
        <v>125</v>
      </c>
      <c r="D126" s="41" t="s">
        <v>265</v>
      </c>
      <c r="E126" s="42">
        <v>2</v>
      </c>
      <c r="F126" s="42">
        <v>36</v>
      </c>
      <c r="G126" s="42">
        <v>18</v>
      </c>
      <c r="H126" s="42">
        <v>18</v>
      </c>
      <c r="I126" s="42"/>
      <c r="J126" s="42"/>
      <c r="K126" s="42"/>
      <c r="L126" s="42"/>
      <c r="M126" s="42">
        <v>2</v>
      </c>
      <c r="N126" s="42"/>
      <c r="O126" s="42"/>
      <c r="P126" s="42"/>
    </row>
    <row r="127" ht="15" customHeight="1" spans="1:16">
      <c r="A127" s="28"/>
      <c r="B127" s="29"/>
      <c r="C127" s="41" t="s">
        <v>123</v>
      </c>
      <c r="D127" s="41" t="s">
        <v>266</v>
      </c>
      <c r="E127" s="42">
        <v>2</v>
      </c>
      <c r="F127" s="42">
        <v>36</v>
      </c>
      <c r="G127" s="42">
        <v>18</v>
      </c>
      <c r="H127" s="42">
        <v>18</v>
      </c>
      <c r="I127" s="42"/>
      <c r="J127" s="42"/>
      <c r="K127" s="42"/>
      <c r="L127" s="42"/>
      <c r="M127" s="42">
        <v>2</v>
      </c>
      <c r="N127" s="42"/>
      <c r="O127" s="42"/>
      <c r="P127" s="42"/>
    </row>
    <row r="128" ht="15" customHeight="1" spans="1:16">
      <c r="A128" s="28"/>
      <c r="B128" s="29"/>
      <c r="C128" s="41" t="s">
        <v>112</v>
      </c>
      <c r="D128" s="41" t="s">
        <v>267</v>
      </c>
      <c r="E128" s="42">
        <v>2</v>
      </c>
      <c r="F128" s="42">
        <v>36</v>
      </c>
      <c r="G128" s="42">
        <v>18</v>
      </c>
      <c r="H128" s="42">
        <v>18</v>
      </c>
      <c r="I128" s="42"/>
      <c r="J128" s="42"/>
      <c r="K128" s="42"/>
      <c r="L128" s="42"/>
      <c r="M128" s="42">
        <v>2</v>
      </c>
      <c r="N128" s="42"/>
      <c r="O128" s="42"/>
      <c r="P128" s="42"/>
    </row>
    <row r="129" ht="15" customHeight="1" spans="1:16">
      <c r="A129" s="28"/>
      <c r="B129" s="29"/>
      <c r="C129" s="41" t="s">
        <v>104</v>
      </c>
      <c r="D129" s="41" t="s">
        <v>105</v>
      </c>
      <c r="E129" s="42">
        <v>2</v>
      </c>
      <c r="F129" s="42">
        <v>36</v>
      </c>
      <c r="G129" s="42">
        <v>18</v>
      </c>
      <c r="H129" s="42">
        <v>18</v>
      </c>
      <c r="I129" s="42"/>
      <c r="J129" s="42"/>
      <c r="K129" s="42"/>
      <c r="L129" s="42"/>
      <c r="M129" s="42"/>
      <c r="N129" s="42">
        <v>2</v>
      </c>
      <c r="O129" s="42"/>
      <c r="P129" s="42"/>
    </row>
    <row r="130" ht="15" customHeight="1" spans="1:16">
      <c r="A130" s="28"/>
      <c r="B130" s="29"/>
      <c r="C130" s="41" t="s">
        <v>110</v>
      </c>
      <c r="D130" s="41" t="s">
        <v>268</v>
      </c>
      <c r="E130" s="42">
        <v>2</v>
      </c>
      <c r="F130" s="42">
        <v>36</v>
      </c>
      <c r="G130" s="42">
        <v>18</v>
      </c>
      <c r="H130" s="42">
        <v>18</v>
      </c>
      <c r="I130" s="42"/>
      <c r="J130" s="42"/>
      <c r="K130" s="42"/>
      <c r="L130" s="42"/>
      <c r="M130" s="42"/>
      <c r="N130" s="42">
        <v>2</v>
      </c>
      <c r="O130" s="42"/>
      <c r="P130" s="42"/>
    </row>
    <row r="131" ht="15" customHeight="1" spans="1:16">
      <c r="A131" s="28"/>
      <c r="B131" s="29"/>
      <c r="C131" s="11" t="s">
        <v>269</v>
      </c>
      <c r="D131" s="10" t="s">
        <v>270</v>
      </c>
      <c r="E131" s="11">
        <v>3</v>
      </c>
      <c r="F131" s="11">
        <v>54</v>
      </c>
      <c r="G131" s="30">
        <v>0</v>
      </c>
      <c r="H131" s="30">
        <v>54</v>
      </c>
      <c r="I131" s="11"/>
      <c r="J131" s="11"/>
      <c r="K131" s="11"/>
      <c r="L131" s="11"/>
      <c r="M131" s="11"/>
      <c r="N131" s="11"/>
      <c r="O131" s="11">
        <v>3</v>
      </c>
      <c r="P131" s="11"/>
    </row>
    <row r="132" ht="15" customHeight="1" spans="1:16">
      <c r="A132" s="28"/>
      <c r="B132" s="29"/>
      <c r="C132" s="44" t="s">
        <v>271</v>
      </c>
      <c r="D132" s="44" t="s">
        <v>270</v>
      </c>
      <c r="E132" s="45">
        <v>2</v>
      </c>
      <c r="F132" s="11">
        <v>36</v>
      </c>
      <c r="G132" s="30">
        <v>0</v>
      </c>
      <c r="H132" s="30">
        <v>36</v>
      </c>
      <c r="I132" s="11"/>
      <c r="J132" s="11"/>
      <c r="K132" s="11"/>
      <c r="L132" s="11"/>
      <c r="M132" s="11"/>
      <c r="N132" s="11"/>
      <c r="O132" s="11">
        <v>2</v>
      </c>
      <c r="P132" s="11"/>
    </row>
    <row r="133" ht="15" customHeight="1" spans="1:16">
      <c r="A133" s="28"/>
      <c r="B133" s="29"/>
      <c r="C133" s="44" t="s">
        <v>272</v>
      </c>
      <c r="D133" s="44" t="s">
        <v>270</v>
      </c>
      <c r="E133" s="45">
        <v>1</v>
      </c>
      <c r="F133" s="11">
        <v>18</v>
      </c>
      <c r="G133" s="30">
        <v>0</v>
      </c>
      <c r="H133" s="30">
        <v>18</v>
      </c>
      <c r="I133" s="11"/>
      <c r="J133" s="11"/>
      <c r="K133" s="11"/>
      <c r="L133" s="11"/>
      <c r="M133" s="11"/>
      <c r="N133" s="11"/>
      <c r="O133" s="11">
        <v>1</v>
      </c>
      <c r="P133" s="11"/>
    </row>
    <row r="134" spans="1:16">
      <c r="A134" s="28"/>
      <c r="B134" s="46" t="s">
        <v>273</v>
      </c>
      <c r="C134" s="14"/>
      <c r="D134" s="14"/>
      <c r="E134" s="22">
        <f t="shared" ref="E134:P134" si="9">SUM(E67:E133)</f>
        <v>141</v>
      </c>
      <c r="F134" s="47">
        <f t="shared" si="9"/>
        <v>2574</v>
      </c>
      <c r="G134" s="22">
        <f t="shared" si="9"/>
        <v>1242</v>
      </c>
      <c r="H134" s="22">
        <f t="shared" si="9"/>
        <v>1332</v>
      </c>
      <c r="I134" s="22">
        <f t="shared" si="9"/>
        <v>0</v>
      </c>
      <c r="J134" s="47">
        <f t="shared" si="9"/>
        <v>3</v>
      </c>
      <c r="K134" s="47">
        <f t="shared" si="9"/>
        <v>8</v>
      </c>
      <c r="L134" s="22">
        <f t="shared" si="9"/>
        <v>25</v>
      </c>
      <c r="M134" s="47">
        <f t="shared" si="9"/>
        <v>53</v>
      </c>
      <c r="N134" s="47">
        <f t="shared" si="9"/>
        <v>46</v>
      </c>
      <c r="O134" s="22">
        <f t="shared" si="9"/>
        <v>6</v>
      </c>
      <c r="P134" s="22">
        <f t="shared" si="9"/>
        <v>0</v>
      </c>
    </row>
    <row r="135" spans="1:16">
      <c r="A135" s="48"/>
      <c r="B135" s="46" t="s">
        <v>274</v>
      </c>
      <c r="C135" s="14"/>
      <c r="D135" s="14"/>
      <c r="E135" s="22">
        <f t="shared" ref="E135:H135" si="10">E134+E66</f>
        <v>147</v>
      </c>
      <c r="F135" s="22">
        <f t="shared" si="10"/>
        <v>2682</v>
      </c>
      <c r="G135" s="22">
        <f t="shared" si="10"/>
        <v>1332</v>
      </c>
      <c r="H135" s="49">
        <f t="shared" si="10"/>
        <v>1350</v>
      </c>
      <c r="I135" s="22">
        <v>4</v>
      </c>
      <c r="J135" s="47">
        <v>5</v>
      </c>
      <c r="K135" s="47">
        <v>8</v>
      </c>
      <c r="L135" s="22">
        <v>25</v>
      </c>
      <c r="M135" s="51">
        <v>53</v>
      </c>
      <c r="N135" s="51">
        <v>46</v>
      </c>
      <c r="O135" s="22">
        <v>6</v>
      </c>
      <c r="P135" s="22">
        <v>0</v>
      </c>
    </row>
    <row r="138" spans="5:8">
      <c r="E138" s="50"/>
      <c r="F138" s="50"/>
      <c r="G138" s="50"/>
      <c r="H138" s="50"/>
    </row>
    <row r="139" spans="5:8">
      <c r="E139" s="50"/>
      <c r="F139" s="50"/>
      <c r="G139" s="50"/>
      <c r="H139" s="50"/>
    </row>
    <row r="140" spans="5:8">
      <c r="E140" s="50"/>
      <c r="F140" s="50"/>
      <c r="G140" s="50"/>
      <c r="H140" s="50"/>
    </row>
  </sheetData>
  <mergeCells count="32">
    <mergeCell ref="A2:P2"/>
    <mergeCell ref="A4:P4"/>
    <mergeCell ref="E5:H5"/>
    <mergeCell ref="I5:P5"/>
    <mergeCell ref="I6:J6"/>
    <mergeCell ref="K6:L6"/>
    <mergeCell ref="M6:N6"/>
    <mergeCell ref="O6:P6"/>
    <mergeCell ref="C19:D19"/>
    <mergeCell ref="B20:C20"/>
    <mergeCell ref="C21:P21"/>
    <mergeCell ref="C34:D34"/>
    <mergeCell ref="C35:P35"/>
    <mergeCell ref="C48:D48"/>
    <mergeCell ref="C49:P49"/>
    <mergeCell ref="A62:D62"/>
    <mergeCell ref="B66:D66"/>
    <mergeCell ref="B134:D134"/>
    <mergeCell ref="B135:D135"/>
    <mergeCell ref="A8:A61"/>
    <mergeCell ref="A63:A135"/>
    <mergeCell ref="B8:B19"/>
    <mergeCell ref="B21:B61"/>
    <mergeCell ref="B63:B65"/>
    <mergeCell ref="B67:B133"/>
    <mergeCell ref="C5:C7"/>
    <mergeCell ref="D5:D7"/>
    <mergeCell ref="E6:E7"/>
    <mergeCell ref="F6:F7"/>
    <mergeCell ref="G6:G7"/>
    <mergeCell ref="H6:H7"/>
    <mergeCell ref="A5:B7"/>
  </mergeCells>
  <conditionalFormatting sqref="C124:C130">
    <cfRule type="duplicateValues" dxfId="0" priority="1"/>
  </conditionalFormatting>
  <conditionalFormatting sqref="C67:C123 C131:C133">
    <cfRule type="duplicateValues" dxfId="0" priority="2"/>
  </conditionalFormatting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workbookViewId="0">
      <selection activeCell="A24" sqref="A24"/>
    </sheetView>
  </sheetViews>
  <sheetFormatPr defaultColWidth="9" defaultRowHeight="14" outlineLevelRow="5"/>
  <cols>
    <col min="1" max="1" width="81.5" style="1" customWidth="1"/>
  </cols>
  <sheetData>
    <row r="1" spans="1:1">
      <c r="A1" s="2" t="s">
        <v>409</v>
      </c>
    </row>
    <row r="2" ht="28" spans="1:1">
      <c r="A2" s="3" t="s">
        <v>395</v>
      </c>
    </row>
    <row r="3" spans="1:1">
      <c r="A3" s="3" t="s">
        <v>396</v>
      </c>
    </row>
    <row r="4" spans="1:1">
      <c r="A4" s="3" t="s">
        <v>397</v>
      </c>
    </row>
    <row r="5" spans="1:1">
      <c r="A5" s="3" t="s">
        <v>398</v>
      </c>
    </row>
    <row r="6" spans="1:1">
      <c r="A6" s="3" t="s">
        <v>399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topLeftCell="A13" workbookViewId="0">
      <selection activeCell="P5" sqref="P5"/>
    </sheetView>
  </sheetViews>
  <sheetFormatPr defaultColWidth="9" defaultRowHeight="14" outlineLevelCol="7"/>
  <cols>
    <col min="1" max="8" width="11.0272727272727" style="4" customWidth="1"/>
    <col min="9" max="16384" width="9" style="4"/>
  </cols>
  <sheetData>
    <row r="1" spans="1:1">
      <c r="A1" s="4" t="s">
        <v>286</v>
      </c>
    </row>
    <row r="2" ht="123" customHeight="1" spans="1:8">
      <c r="A2" s="94" t="s">
        <v>287</v>
      </c>
      <c r="B2" s="94"/>
      <c r="C2" s="94"/>
      <c r="D2" s="94"/>
      <c r="E2" s="94"/>
      <c r="F2" s="94"/>
      <c r="G2" s="94"/>
      <c r="H2" s="94"/>
    </row>
    <row r="3" ht="20" spans="1:8">
      <c r="A3" s="95" t="s">
        <v>288</v>
      </c>
      <c r="B3" s="95"/>
      <c r="C3" s="95"/>
      <c r="D3" s="95"/>
      <c r="E3" s="95"/>
      <c r="F3" s="95"/>
      <c r="G3" s="95"/>
      <c r="H3" s="95"/>
    </row>
    <row r="4" ht="15" spans="1:8">
      <c r="A4" s="96" t="s">
        <v>289</v>
      </c>
      <c r="B4" s="96" t="s">
        <v>290</v>
      </c>
      <c r="C4" s="96" t="s">
        <v>3</v>
      </c>
      <c r="D4" s="96" t="s">
        <v>9</v>
      </c>
      <c r="E4" s="96" t="s">
        <v>291</v>
      </c>
      <c r="F4" s="96"/>
      <c r="G4" s="96"/>
      <c r="H4" s="96"/>
    </row>
    <row r="5" ht="15" spans="1:8">
      <c r="A5" s="96"/>
      <c r="B5" s="96"/>
      <c r="C5" s="96"/>
      <c r="D5" s="96"/>
      <c r="E5" s="97" t="s">
        <v>292</v>
      </c>
      <c r="F5" s="97" t="s">
        <v>293</v>
      </c>
      <c r="G5" s="97" t="s">
        <v>294</v>
      </c>
      <c r="H5" s="97" t="s">
        <v>295</v>
      </c>
    </row>
    <row r="6" ht="15" spans="1:8">
      <c r="A6" s="98" t="s">
        <v>296</v>
      </c>
      <c r="B6" s="98" t="s">
        <v>297</v>
      </c>
      <c r="C6" s="99" t="s">
        <v>298</v>
      </c>
      <c r="D6" s="99">
        <v>2</v>
      </c>
      <c r="E6" s="100">
        <v>2</v>
      </c>
      <c r="F6" s="101" t="s">
        <v>299</v>
      </c>
      <c r="G6" s="101" t="s">
        <v>299</v>
      </c>
      <c r="H6" s="101" t="s">
        <v>299</v>
      </c>
    </row>
    <row r="7" ht="15" spans="1:8">
      <c r="A7" s="98" t="s">
        <v>296</v>
      </c>
      <c r="B7" s="98" t="s">
        <v>300</v>
      </c>
      <c r="C7" s="99" t="s">
        <v>298</v>
      </c>
      <c r="D7" s="97">
        <v>0.5</v>
      </c>
      <c r="E7" s="100">
        <v>0.25</v>
      </c>
      <c r="F7" s="102"/>
      <c r="G7" s="103"/>
      <c r="H7" s="104"/>
    </row>
    <row r="8" ht="15" spans="1:8">
      <c r="A8" s="98"/>
      <c r="B8" s="98"/>
      <c r="C8" s="97" t="s">
        <v>301</v>
      </c>
      <c r="D8" s="97"/>
      <c r="E8" s="105"/>
      <c r="F8" s="101">
        <v>0.25</v>
      </c>
      <c r="G8" s="101"/>
      <c r="H8" s="101"/>
    </row>
    <row r="9" ht="45" spans="1:8">
      <c r="A9" s="98"/>
      <c r="B9" s="98" t="s">
        <v>302</v>
      </c>
      <c r="C9" s="99" t="s">
        <v>298</v>
      </c>
      <c r="D9" s="97">
        <v>1</v>
      </c>
      <c r="E9" s="100">
        <v>0.5</v>
      </c>
      <c r="F9" s="100">
        <v>0.25</v>
      </c>
      <c r="G9" s="100">
        <v>0.25</v>
      </c>
      <c r="H9" s="101" t="s">
        <v>299</v>
      </c>
    </row>
    <row r="10" ht="15" spans="1:8">
      <c r="A10" s="98"/>
      <c r="B10" s="106" t="s">
        <v>303</v>
      </c>
      <c r="C10" s="99" t="s">
        <v>298</v>
      </c>
      <c r="D10" s="97">
        <v>0.5</v>
      </c>
      <c r="E10" s="100">
        <v>0.25</v>
      </c>
      <c r="F10" s="102"/>
      <c r="G10" s="103"/>
      <c r="H10" s="104"/>
    </row>
    <row r="11" ht="15" spans="1:8">
      <c r="A11" s="98"/>
      <c r="B11" s="106"/>
      <c r="C11" s="107" t="s">
        <v>301</v>
      </c>
      <c r="D11" s="97"/>
      <c r="E11" s="108"/>
      <c r="F11" s="101">
        <v>0.25</v>
      </c>
      <c r="G11" s="101"/>
      <c r="H11" s="101"/>
    </row>
    <row r="12" ht="15" spans="1:8">
      <c r="A12" s="98"/>
      <c r="B12" s="98" t="s">
        <v>304</v>
      </c>
      <c r="C12" s="99" t="s">
        <v>298</v>
      </c>
      <c r="D12" s="96">
        <v>2</v>
      </c>
      <c r="E12" s="100">
        <v>1</v>
      </c>
      <c r="F12" s="100">
        <v>0.25</v>
      </c>
      <c r="G12" s="100">
        <v>0.25</v>
      </c>
      <c r="H12" s="101"/>
    </row>
    <row r="13" ht="15" spans="1:8">
      <c r="A13" s="98"/>
      <c r="B13" s="98"/>
      <c r="C13" s="97" t="s">
        <v>301</v>
      </c>
      <c r="D13" s="96"/>
      <c r="E13" s="101"/>
      <c r="F13" s="101">
        <v>0.5</v>
      </c>
      <c r="G13" s="101"/>
      <c r="H13" s="101"/>
    </row>
    <row r="14" ht="15" spans="1:8">
      <c r="A14" s="109" t="s">
        <v>305</v>
      </c>
      <c r="B14" s="101" t="s">
        <v>306</v>
      </c>
      <c r="C14" s="99" t="s">
        <v>298</v>
      </c>
      <c r="D14" s="97">
        <v>1</v>
      </c>
      <c r="E14" s="100">
        <v>0.5</v>
      </c>
      <c r="F14" s="100"/>
      <c r="G14" s="102"/>
      <c r="H14" s="104"/>
    </row>
    <row r="15" ht="15" spans="1:8">
      <c r="A15" s="109"/>
      <c r="B15" s="101"/>
      <c r="C15" s="97" t="s">
        <v>301</v>
      </c>
      <c r="D15" s="97"/>
      <c r="E15" s="105"/>
      <c r="F15" s="105"/>
      <c r="G15" s="101">
        <v>0.5</v>
      </c>
      <c r="H15" s="101"/>
    </row>
    <row r="16" ht="15" spans="1:8">
      <c r="A16" s="109"/>
      <c r="B16" s="101" t="s">
        <v>307</v>
      </c>
      <c r="C16" s="99" t="s">
        <v>298</v>
      </c>
      <c r="D16" s="97">
        <v>1</v>
      </c>
      <c r="E16" s="100">
        <v>0.5</v>
      </c>
      <c r="F16" s="100"/>
      <c r="G16" s="102"/>
      <c r="H16" s="104"/>
    </row>
    <row r="17" ht="15" spans="1:8">
      <c r="A17" s="109"/>
      <c r="B17" s="101"/>
      <c r="C17" s="97" t="s">
        <v>301</v>
      </c>
      <c r="D17" s="97"/>
      <c r="E17" s="105"/>
      <c r="F17" s="105"/>
      <c r="G17" s="101">
        <v>0.5</v>
      </c>
      <c r="H17" s="101"/>
    </row>
    <row r="18" ht="15" spans="1:8">
      <c r="A18" s="109"/>
      <c r="B18" s="101" t="s">
        <v>304</v>
      </c>
      <c r="C18" s="99" t="s">
        <v>298</v>
      </c>
      <c r="D18" s="96">
        <v>2</v>
      </c>
      <c r="E18" s="100">
        <v>1</v>
      </c>
      <c r="F18" s="100"/>
      <c r="G18" s="102"/>
      <c r="H18" s="104"/>
    </row>
    <row r="19" ht="15" spans="1:8">
      <c r="A19" s="109"/>
      <c r="B19" s="101"/>
      <c r="C19" s="97" t="s">
        <v>301</v>
      </c>
      <c r="D19" s="96"/>
      <c r="E19" s="102"/>
      <c r="F19" s="104"/>
      <c r="G19" s="101">
        <v>1</v>
      </c>
      <c r="H19" s="101"/>
    </row>
    <row r="20" ht="15" spans="1:8">
      <c r="A20" s="98" t="s">
        <v>308</v>
      </c>
      <c r="B20" s="98" t="s">
        <v>309</v>
      </c>
      <c r="C20" s="99" t="s">
        <v>298</v>
      </c>
      <c r="D20" s="97">
        <v>1</v>
      </c>
      <c r="E20" s="100">
        <v>0.25</v>
      </c>
      <c r="F20" s="102"/>
      <c r="G20" s="103"/>
      <c r="H20" s="104"/>
    </row>
    <row r="21" ht="15" spans="1:8">
      <c r="A21" s="98"/>
      <c r="B21" s="98"/>
      <c r="C21" s="97" t="s">
        <v>301</v>
      </c>
      <c r="D21" s="97"/>
      <c r="E21" s="108"/>
      <c r="F21" s="101">
        <v>0.25</v>
      </c>
      <c r="G21" s="101"/>
      <c r="H21" s="101"/>
    </row>
    <row r="22" ht="15" spans="1:8">
      <c r="A22" s="98"/>
      <c r="B22" s="98"/>
      <c r="C22" s="101" t="s">
        <v>301</v>
      </c>
      <c r="D22" s="97"/>
      <c r="E22" s="101">
        <v>0.5</v>
      </c>
      <c r="F22" s="101"/>
      <c r="G22" s="101"/>
      <c r="H22" s="101"/>
    </row>
    <row r="23" ht="15" spans="1:8">
      <c r="A23" s="98"/>
      <c r="B23" s="101" t="s">
        <v>310</v>
      </c>
      <c r="C23" s="99" t="s">
        <v>298</v>
      </c>
      <c r="D23" s="97">
        <v>1</v>
      </c>
      <c r="E23" s="100">
        <v>0.25</v>
      </c>
      <c r="F23" s="102"/>
      <c r="G23" s="103"/>
      <c r="H23" s="104"/>
    </row>
    <row r="24" ht="15" spans="1:8">
      <c r="A24" s="98"/>
      <c r="B24" s="101"/>
      <c r="C24" s="97" t="s">
        <v>301</v>
      </c>
      <c r="D24" s="97"/>
      <c r="E24" s="108"/>
      <c r="F24" s="101">
        <v>0.25</v>
      </c>
      <c r="G24" s="101"/>
      <c r="H24" s="101"/>
    </row>
    <row r="25" ht="15" spans="1:8">
      <c r="A25" s="98"/>
      <c r="B25" s="101"/>
      <c r="C25" s="101" t="s">
        <v>301</v>
      </c>
      <c r="D25" s="97"/>
      <c r="E25" s="101">
        <v>0.5</v>
      </c>
      <c r="F25" s="101"/>
      <c r="G25" s="101"/>
      <c r="H25" s="101"/>
    </row>
    <row r="26" ht="15" spans="1:8">
      <c r="A26" s="98"/>
      <c r="B26" s="101" t="s">
        <v>304</v>
      </c>
      <c r="C26" s="99" t="s">
        <v>298</v>
      </c>
      <c r="D26" s="97">
        <v>2</v>
      </c>
      <c r="E26" s="100">
        <v>0.5</v>
      </c>
      <c r="F26" s="102"/>
      <c r="G26" s="103"/>
      <c r="H26" s="104"/>
    </row>
    <row r="27" ht="15" spans="1:8">
      <c r="A27" s="98"/>
      <c r="B27" s="101"/>
      <c r="C27" s="97" t="s">
        <v>301</v>
      </c>
      <c r="D27" s="97"/>
      <c r="E27" s="101">
        <v>1.5</v>
      </c>
      <c r="F27" s="101"/>
      <c r="G27" s="101"/>
      <c r="H27" s="101"/>
    </row>
    <row r="28" ht="15" spans="1:8">
      <c r="A28" s="101" t="s">
        <v>311</v>
      </c>
      <c r="B28" s="101" t="s">
        <v>312</v>
      </c>
      <c r="C28" s="99" t="s">
        <v>298</v>
      </c>
      <c r="D28" s="97">
        <v>1.5</v>
      </c>
      <c r="E28" s="100">
        <v>0.5</v>
      </c>
      <c r="F28" s="100">
        <v>0.25</v>
      </c>
      <c r="G28" s="100">
        <v>0.25</v>
      </c>
      <c r="H28" s="101" t="s">
        <v>299</v>
      </c>
    </row>
    <row r="29" ht="15" spans="1:8">
      <c r="A29" s="101"/>
      <c r="B29" s="101"/>
      <c r="C29" s="101" t="s">
        <v>301</v>
      </c>
      <c r="D29" s="97"/>
      <c r="E29" s="101">
        <v>0.5</v>
      </c>
      <c r="F29" s="101"/>
      <c r="G29" s="101"/>
      <c r="H29" s="101"/>
    </row>
    <row r="30" ht="30" spans="1:8">
      <c r="A30" s="101"/>
      <c r="B30" s="101" t="s">
        <v>313</v>
      </c>
      <c r="C30" s="101" t="s">
        <v>301</v>
      </c>
      <c r="D30" s="97">
        <v>0.5</v>
      </c>
      <c r="E30" s="101">
        <v>0.5</v>
      </c>
      <c r="F30" s="101"/>
      <c r="G30" s="101"/>
      <c r="H30" s="101"/>
    </row>
    <row r="31" ht="15" spans="1:8">
      <c r="A31" s="101"/>
      <c r="B31" s="101" t="s">
        <v>304</v>
      </c>
      <c r="C31" s="99" t="s">
        <v>298</v>
      </c>
      <c r="D31" s="97">
        <v>2</v>
      </c>
      <c r="E31" s="100">
        <v>0.5</v>
      </c>
      <c r="F31" s="100">
        <v>0.25</v>
      </c>
      <c r="G31" s="100">
        <v>0.25</v>
      </c>
      <c r="H31" s="101"/>
    </row>
    <row r="32" ht="15" spans="1:8">
      <c r="A32" s="101"/>
      <c r="B32" s="101"/>
      <c r="C32" s="97" t="s">
        <v>301</v>
      </c>
      <c r="D32" s="97"/>
      <c r="E32" s="101">
        <v>1</v>
      </c>
      <c r="F32" s="101"/>
      <c r="G32" s="101"/>
      <c r="H32" s="101"/>
    </row>
    <row r="33" ht="15" spans="1:8">
      <c r="A33" s="98" t="s">
        <v>314</v>
      </c>
      <c r="B33" s="98" t="s">
        <v>315</v>
      </c>
      <c r="C33" s="101" t="s">
        <v>299</v>
      </c>
      <c r="D33" s="97" t="s">
        <v>299</v>
      </c>
      <c r="E33" s="101" t="s">
        <v>299</v>
      </c>
      <c r="F33" s="101" t="s">
        <v>299</v>
      </c>
      <c r="G33" s="101" t="s">
        <v>299</v>
      </c>
      <c r="H33" s="101" t="s">
        <v>299</v>
      </c>
    </row>
    <row r="34" ht="15" spans="1:8">
      <c r="A34" s="101" t="s">
        <v>316</v>
      </c>
      <c r="B34" s="101"/>
      <c r="C34" s="101" t="s">
        <v>298</v>
      </c>
      <c r="D34" s="101" t="s">
        <v>317</v>
      </c>
      <c r="E34" s="101"/>
      <c r="F34" s="101"/>
      <c r="G34" s="101"/>
      <c r="H34" s="101"/>
    </row>
    <row r="35" ht="15" spans="1:8">
      <c r="A35" s="101"/>
      <c r="B35" s="101"/>
      <c r="C35" s="101" t="s">
        <v>301</v>
      </c>
      <c r="D35" s="101">
        <v>4</v>
      </c>
      <c r="E35" s="101"/>
      <c r="F35" s="101"/>
      <c r="G35" s="101"/>
      <c r="H35" s="101"/>
    </row>
    <row r="36" ht="15" spans="1:8">
      <c r="A36" s="110" t="s">
        <v>318</v>
      </c>
      <c r="B36" s="110"/>
      <c r="C36" s="110"/>
      <c r="D36" s="110"/>
      <c r="E36" s="110"/>
      <c r="F36" s="110"/>
      <c r="G36" s="110"/>
      <c r="H36" s="110"/>
    </row>
  </sheetData>
  <mergeCells count="54">
    <mergeCell ref="A2:H2"/>
    <mergeCell ref="A3:H3"/>
    <mergeCell ref="E4:H4"/>
    <mergeCell ref="F8:H8"/>
    <mergeCell ref="F11:H11"/>
    <mergeCell ref="F13:H13"/>
    <mergeCell ref="E14:F14"/>
    <mergeCell ref="G15:H15"/>
    <mergeCell ref="E16:F16"/>
    <mergeCell ref="G17:H17"/>
    <mergeCell ref="E18:F18"/>
    <mergeCell ref="G19:H19"/>
    <mergeCell ref="F21:H21"/>
    <mergeCell ref="E22:H22"/>
    <mergeCell ref="F24:H24"/>
    <mergeCell ref="E25:H25"/>
    <mergeCell ref="E27:H27"/>
    <mergeCell ref="E29:H29"/>
    <mergeCell ref="E30:H30"/>
    <mergeCell ref="E32:H32"/>
    <mergeCell ref="D34:H34"/>
    <mergeCell ref="D35:H35"/>
    <mergeCell ref="A36:H36"/>
    <mergeCell ref="A4:A5"/>
    <mergeCell ref="A7:A13"/>
    <mergeCell ref="A14:A19"/>
    <mergeCell ref="A20:A27"/>
    <mergeCell ref="A28:A32"/>
    <mergeCell ref="B4:B5"/>
    <mergeCell ref="B7:B8"/>
    <mergeCell ref="B10:B11"/>
    <mergeCell ref="B12:B13"/>
    <mergeCell ref="B14:B15"/>
    <mergeCell ref="B16:B17"/>
    <mergeCell ref="B18:B19"/>
    <mergeCell ref="B20:B22"/>
    <mergeCell ref="B23:B25"/>
    <mergeCell ref="B26:B27"/>
    <mergeCell ref="B28:B29"/>
    <mergeCell ref="B31:B32"/>
    <mergeCell ref="C4:C5"/>
    <mergeCell ref="D4:D5"/>
    <mergeCell ref="D7:D8"/>
    <mergeCell ref="D10:D11"/>
    <mergeCell ref="D12:D13"/>
    <mergeCell ref="D14:D15"/>
    <mergeCell ref="D16:D17"/>
    <mergeCell ref="D18:D19"/>
    <mergeCell ref="D20:D22"/>
    <mergeCell ref="D23:D25"/>
    <mergeCell ref="D26:D27"/>
    <mergeCell ref="D28:D29"/>
    <mergeCell ref="D31:D32"/>
    <mergeCell ref="A34:B3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zoomScale="130" zoomScaleNormal="130" workbookViewId="0">
      <selection activeCell="E7" sqref="E7:L7"/>
    </sheetView>
  </sheetViews>
  <sheetFormatPr defaultColWidth="9" defaultRowHeight="14"/>
  <cols>
    <col min="1" max="4" width="8" customWidth="1"/>
    <col min="5" max="12" width="6.5" customWidth="1"/>
  </cols>
  <sheetData>
    <row r="1" ht="15" spans="1:1">
      <c r="A1" s="87" t="s">
        <v>319</v>
      </c>
    </row>
    <row r="2" ht="21" spans="1:12">
      <c r="A2" s="69" t="s">
        <v>320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ht="15" customHeight="1" spans="1:12">
      <c r="A3" s="71" t="s">
        <v>321</v>
      </c>
      <c r="B3" s="71" t="s">
        <v>3</v>
      </c>
      <c r="C3" s="78" t="s">
        <v>322</v>
      </c>
      <c r="D3" s="78" t="s">
        <v>10</v>
      </c>
      <c r="E3" s="78" t="s">
        <v>323</v>
      </c>
      <c r="F3" s="78"/>
      <c r="G3" s="78"/>
      <c r="H3" s="78"/>
      <c r="I3" s="78"/>
      <c r="J3" s="78"/>
      <c r="K3" s="78"/>
      <c r="L3" s="78"/>
    </row>
    <row r="4" spans="1:12">
      <c r="A4" s="76"/>
      <c r="B4" s="76"/>
      <c r="C4" s="78"/>
      <c r="D4" s="78"/>
      <c r="E4" s="78" t="s">
        <v>292</v>
      </c>
      <c r="F4" s="78" t="s">
        <v>293</v>
      </c>
      <c r="G4" s="78" t="s">
        <v>294</v>
      </c>
      <c r="H4" s="78" t="s">
        <v>295</v>
      </c>
      <c r="I4" s="78" t="s">
        <v>324</v>
      </c>
      <c r="J4" s="78" t="s">
        <v>325</v>
      </c>
      <c r="K4" s="78" t="s">
        <v>326</v>
      </c>
      <c r="L4" s="78" t="s">
        <v>327</v>
      </c>
    </row>
    <row r="5" ht="15" customHeight="1" spans="1:12">
      <c r="A5" s="22" t="s">
        <v>328</v>
      </c>
      <c r="B5" s="22" t="s">
        <v>329</v>
      </c>
      <c r="C5" s="88">
        <v>40</v>
      </c>
      <c r="D5" s="88">
        <v>760</v>
      </c>
      <c r="E5" s="88">
        <v>9</v>
      </c>
      <c r="F5" s="88">
        <v>9</v>
      </c>
      <c r="G5" s="88">
        <v>11</v>
      </c>
      <c r="H5" s="88">
        <v>9</v>
      </c>
      <c r="I5" s="88">
        <v>2</v>
      </c>
      <c r="J5" s="88">
        <v>0</v>
      </c>
      <c r="K5" s="88">
        <v>0</v>
      </c>
      <c r="L5" s="88">
        <v>0</v>
      </c>
    </row>
    <row r="6" s="4" customFormat="1" spans="1:12">
      <c r="A6" s="22"/>
      <c r="B6" s="22" t="s">
        <v>330</v>
      </c>
      <c r="C6" s="88">
        <v>15</v>
      </c>
      <c r="D6" s="88">
        <v>273</v>
      </c>
      <c r="E6" s="89">
        <v>0</v>
      </c>
      <c r="F6" s="89">
        <v>4</v>
      </c>
      <c r="G6" s="89">
        <v>4</v>
      </c>
      <c r="H6" s="89">
        <v>4</v>
      </c>
      <c r="I6" s="89">
        <v>3</v>
      </c>
      <c r="J6" s="89">
        <v>0</v>
      </c>
      <c r="K6" s="89">
        <v>0</v>
      </c>
      <c r="L6" s="89">
        <v>0</v>
      </c>
    </row>
    <row r="7" ht="15" customHeight="1" spans="1:12">
      <c r="A7" s="22" t="s">
        <v>331</v>
      </c>
      <c r="B7" s="22" t="s">
        <v>329</v>
      </c>
      <c r="C7" s="88">
        <v>58</v>
      </c>
      <c r="D7" s="90">
        <v>1074</v>
      </c>
      <c r="E7" s="22">
        <v>6</v>
      </c>
      <c r="F7" s="22">
        <v>9</v>
      </c>
      <c r="G7" s="22">
        <v>15</v>
      </c>
      <c r="H7" s="22">
        <v>10</v>
      </c>
      <c r="I7" s="22">
        <v>5</v>
      </c>
      <c r="J7" s="22">
        <v>6</v>
      </c>
      <c r="K7" s="22">
        <v>0</v>
      </c>
      <c r="L7" s="22">
        <v>7</v>
      </c>
    </row>
    <row r="8" spans="1:12">
      <c r="A8" s="22"/>
      <c r="B8" s="22" t="s">
        <v>330</v>
      </c>
      <c r="C8" s="88">
        <v>30</v>
      </c>
      <c r="D8" s="88">
        <v>540</v>
      </c>
      <c r="E8" s="91">
        <v>5</v>
      </c>
      <c r="F8" s="92">
        <v>2</v>
      </c>
      <c r="G8" s="91">
        <v>0</v>
      </c>
      <c r="H8" s="92">
        <v>4</v>
      </c>
      <c r="I8" s="91">
        <v>9</v>
      </c>
      <c r="J8" s="92">
        <v>10</v>
      </c>
      <c r="K8" s="91">
        <v>0</v>
      </c>
      <c r="L8" s="93">
        <v>0</v>
      </c>
    </row>
    <row r="9" ht="26" spans="1:12">
      <c r="A9" s="22" t="s">
        <v>332</v>
      </c>
      <c r="B9" s="22" t="s">
        <v>329</v>
      </c>
      <c r="C9" s="88">
        <v>7</v>
      </c>
      <c r="D9" s="88">
        <v>174</v>
      </c>
      <c r="E9" s="88">
        <v>2</v>
      </c>
      <c r="F9" s="88">
        <v>4</v>
      </c>
      <c r="G9" s="88">
        <v>2</v>
      </c>
      <c r="H9" s="88">
        <v>0</v>
      </c>
      <c r="I9" s="89">
        <v>0</v>
      </c>
      <c r="J9" s="88">
        <v>0</v>
      </c>
      <c r="K9" s="88">
        <v>0</v>
      </c>
      <c r="L9" s="88">
        <v>0</v>
      </c>
    </row>
    <row r="10" ht="35.1" customHeight="1" spans="1:12">
      <c r="A10" s="22" t="s">
        <v>316</v>
      </c>
      <c r="B10" s="22"/>
      <c r="C10" s="88">
        <f>SUM(C3:C9)</f>
        <v>150</v>
      </c>
      <c r="D10" s="88">
        <f>SUM(D3:D9)</f>
        <v>2821</v>
      </c>
      <c r="E10" s="88">
        <v>25</v>
      </c>
      <c r="F10" s="88">
        <f t="shared" ref="E10:L10" si="0">SUM(F5:F9)</f>
        <v>28</v>
      </c>
      <c r="G10" s="88">
        <f t="shared" si="0"/>
        <v>32</v>
      </c>
      <c r="H10" s="88">
        <f t="shared" si="0"/>
        <v>27</v>
      </c>
      <c r="I10" s="88">
        <f t="shared" si="0"/>
        <v>19</v>
      </c>
      <c r="J10" s="88">
        <f t="shared" si="0"/>
        <v>16</v>
      </c>
      <c r="K10" s="88">
        <v>0</v>
      </c>
      <c r="L10" s="88">
        <v>7</v>
      </c>
    </row>
    <row r="11" ht="51" customHeight="1" spans="1:12">
      <c r="A11" s="78" t="s">
        <v>333</v>
      </c>
      <c r="B11" s="78"/>
      <c r="C11" s="80" t="s">
        <v>334</v>
      </c>
      <c r="D11" s="80"/>
      <c r="E11" s="80"/>
      <c r="F11" s="80"/>
      <c r="G11" s="80"/>
      <c r="H11" s="80"/>
      <c r="I11" s="80"/>
      <c r="J11" s="80"/>
      <c r="K11" s="80"/>
      <c r="L11" s="80"/>
    </row>
  </sheetData>
  <mergeCells count="11">
    <mergeCell ref="A2:L2"/>
    <mergeCell ref="E3:L3"/>
    <mergeCell ref="A10:B10"/>
    <mergeCell ref="A11:B11"/>
    <mergeCell ref="C11:L11"/>
    <mergeCell ref="A3:A4"/>
    <mergeCell ref="A5:A6"/>
    <mergeCell ref="A7:A8"/>
    <mergeCell ref="B3:B4"/>
    <mergeCell ref="C3:C4"/>
    <mergeCell ref="D3:D4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C14" sqref="C14"/>
    </sheetView>
  </sheetViews>
  <sheetFormatPr defaultColWidth="9" defaultRowHeight="14" outlineLevelRow="4"/>
  <cols>
    <col min="1" max="1" width="82" style="58" customWidth="1"/>
  </cols>
  <sheetData>
    <row r="1" spans="1:1">
      <c r="A1" s="59" t="s">
        <v>335</v>
      </c>
    </row>
    <row r="2" ht="56" spans="1:1">
      <c r="A2" s="60" t="s">
        <v>336</v>
      </c>
    </row>
    <row r="3" ht="56" spans="1:1">
      <c r="A3" s="68" t="s">
        <v>337</v>
      </c>
    </row>
    <row r="4" ht="42" spans="1:1">
      <c r="A4" s="68" t="s">
        <v>338</v>
      </c>
    </row>
    <row r="5" spans="1:1">
      <c r="A5" s="68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6"/>
  <sheetViews>
    <sheetView workbookViewId="0">
      <selection activeCell="F9" sqref="F9"/>
    </sheetView>
  </sheetViews>
  <sheetFormatPr defaultColWidth="9" defaultRowHeight="14"/>
  <sheetData>
    <row r="1" spans="1:1">
      <c r="A1" t="s">
        <v>339</v>
      </c>
    </row>
    <row r="2" ht="21" spans="1:18">
      <c r="A2" s="69" t="s">
        <v>340</v>
      </c>
      <c r="B2" s="69"/>
      <c r="C2" s="69"/>
      <c r="D2" s="69"/>
      <c r="E2" s="69"/>
      <c r="F2" s="70"/>
      <c r="G2" s="69"/>
      <c r="H2" s="69"/>
      <c r="I2" s="69"/>
      <c r="K2" s="85"/>
      <c r="L2" s="85"/>
      <c r="M2" s="85"/>
      <c r="N2" s="85"/>
      <c r="O2" s="85"/>
      <c r="P2" s="85"/>
      <c r="Q2" s="85"/>
      <c r="R2" s="85"/>
    </row>
    <row r="3" spans="1:9">
      <c r="A3" s="71" t="s">
        <v>321</v>
      </c>
      <c r="B3" s="71" t="s">
        <v>3</v>
      </c>
      <c r="C3" s="71" t="s">
        <v>322</v>
      </c>
      <c r="D3" s="71" t="s">
        <v>10</v>
      </c>
      <c r="E3" s="72" t="s">
        <v>341</v>
      </c>
      <c r="F3" s="73" t="s">
        <v>342</v>
      </c>
      <c r="G3" s="74"/>
      <c r="H3" s="75"/>
      <c r="I3" s="86"/>
    </row>
    <row r="4" ht="52" spans="1:9">
      <c r="A4" s="76"/>
      <c r="B4" s="76"/>
      <c r="C4" s="76"/>
      <c r="D4" s="76"/>
      <c r="E4" s="77"/>
      <c r="F4" s="78" t="s">
        <v>343</v>
      </c>
      <c r="G4" s="79" t="s">
        <v>344</v>
      </c>
      <c r="H4" s="78" t="s">
        <v>12</v>
      </c>
      <c r="I4" s="79" t="s">
        <v>344</v>
      </c>
    </row>
    <row r="5" ht="26" spans="1:9">
      <c r="A5" s="80" t="s">
        <v>328</v>
      </c>
      <c r="B5" s="80" t="s">
        <v>17</v>
      </c>
      <c r="C5" s="81">
        <v>40</v>
      </c>
      <c r="D5" s="81">
        <v>760</v>
      </c>
      <c r="E5" s="82">
        <f>D5/D13</f>
        <v>0.273676629456248</v>
      </c>
      <c r="F5" s="81">
        <v>592</v>
      </c>
      <c r="G5" s="82">
        <f>F5/D7</f>
        <v>0.573088092933204</v>
      </c>
      <c r="H5" s="81">
        <v>168</v>
      </c>
      <c r="I5" s="82">
        <f>H5/D7</f>
        <v>0.162633107454017</v>
      </c>
    </row>
    <row r="6" ht="26" spans="1:9">
      <c r="A6" s="80"/>
      <c r="B6" s="80" t="s">
        <v>345</v>
      </c>
      <c r="C6" s="81">
        <v>15</v>
      </c>
      <c r="D6" s="81">
        <v>273</v>
      </c>
      <c r="E6" s="82">
        <f>D6/D13</f>
        <v>0.09830752610731</v>
      </c>
      <c r="F6" s="81">
        <v>196</v>
      </c>
      <c r="G6" s="82">
        <f t="shared" ref="G6:G11" si="0">F6/D7</f>
        <v>0.18973862536302</v>
      </c>
      <c r="H6" s="81">
        <v>77</v>
      </c>
      <c r="I6" s="82">
        <f t="shared" ref="I6:I11" si="1">H6/D7</f>
        <v>0.074540174249758</v>
      </c>
    </row>
    <row r="7" spans="1:9">
      <c r="A7" s="80"/>
      <c r="B7" s="80" t="s">
        <v>100</v>
      </c>
      <c r="C7" s="80">
        <f t="shared" ref="C7:F7" si="2">SUM(C5:C6)</f>
        <v>55</v>
      </c>
      <c r="D7" s="80">
        <f t="shared" si="2"/>
        <v>1033</v>
      </c>
      <c r="E7" s="82">
        <f>D7/D13</f>
        <v>0.371984155563558</v>
      </c>
      <c r="F7" s="80">
        <f t="shared" si="2"/>
        <v>788</v>
      </c>
      <c r="G7" s="82">
        <f t="shared" ref="G7:G13" si="3">F7/D7</f>
        <v>0.762826718296225</v>
      </c>
      <c r="H7" s="80">
        <f>SUM(H5:H6)</f>
        <v>245</v>
      </c>
      <c r="I7" s="82">
        <f t="shared" ref="I7:I13" si="4">H7/D7</f>
        <v>0.237173281703775</v>
      </c>
    </row>
    <row r="8" ht="26" spans="1:9">
      <c r="A8" s="80" t="s">
        <v>331</v>
      </c>
      <c r="B8" s="80" t="s">
        <v>49</v>
      </c>
      <c r="C8" s="81">
        <v>58</v>
      </c>
      <c r="D8" s="81">
        <v>1074</v>
      </c>
      <c r="E8" s="82">
        <f>D8/D13</f>
        <v>0.386748289521066</v>
      </c>
      <c r="F8" s="81">
        <v>469</v>
      </c>
      <c r="G8" s="82">
        <f>F8/D10</f>
        <v>0.290582403965304</v>
      </c>
      <c r="H8" s="81">
        <v>605</v>
      </c>
      <c r="I8" s="82">
        <f>H8/D10</f>
        <v>0.374845105328377</v>
      </c>
    </row>
    <row r="9" ht="26" spans="1:9">
      <c r="A9" s="80"/>
      <c r="B9" s="80" t="s">
        <v>141</v>
      </c>
      <c r="C9" s="81">
        <v>30</v>
      </c>
      <c r="D9" s="81">
        <v>540</v>
      </c>
      <c r="E9" s="82">
        <f>D9/D13</f>
        <v>0.194454447245229</v>
      </c>
      <c r="F9" s="81">
        <v>290</v>
      </c>
      <c r="G9" s="82">
        <f t="shared" si="0"/>
        <v>0.179677819083024</v>
      </c>
      <c r="H9" s="81">
        <v>250</v>
      </c>
      <c r="I9" s="82">
        <f t="shared" si="1"/>
        <v>0.154894671623296</v>
      </c>
    </row>
    <row r="10" spans="1:9">
      <c r="A10" s="80"/>
      <c r="B10" s="80" t="s">
        <v>100</v>
      </c>
      <c r="C10" s="80">
        <f t="shared" ref="C10:F10" si="5">SUM(C8:C9)</f>
        <v>88</v>
      </c>
      <c r="D10" s="80">
        <f t="shared" si="5"/>
        <v>1614</v>
      </c>
      <c r="E10" s="82">
        <f>D10/D13</f>
        <v>0.581202736766295</v>
      </c>
      <c r="F10" s="80">
        <f t="shared" si="5"/>
        <v>759</v>
      </c>
      <c r="G10" s="82">
        <f t="shared" si="3"/>
        <v>0.470260223048327</v>
      </c>
      <c r="H10" s="80">
        <f>SUM(H8:H9)</f>
        <v>855</v>
      </c>
      <c r="I10" s="82">
        <f t="shared" si="4"/>
        <v>0.529739776951673</v>
      </c>
    </row>
    <row r="11" spans="1:9">
      <c r="A11" s="80" t="s">
        <v>332</v>
      </c>
      <c r="B11" s="80" t="s">
        <v>329</v>
      </c>
      <c r="C11" s="81">
        <v>7</v>
      </c>
      <c r="D11" s="81">
        <v>130</v>
      </c>
      <c r="E11" s="82">
        <f>D11/D13</f>
        <v>0.0468131076701476</v>
      </c>
      <c r="F11" s="81">
        <v>90</v>
      </c>
      <c r="G11" s="82">
        <f t="shared" si="0"/>
        <v>0.692307692307692</v>
      </c>
      <c r="H11" s="81">
        <v>48</v>
      </c>
      <c r="I11" s="82">
        <f t="shared" si="1"/>
        <v>0.369230769230769</v>
      </c>
    </row>
    <row r="12" spans="1:9">
      <c r="A12" s="80"/>
      <c r="B12" s="83" t="s">
        <v>100</v>
      </c>
      <c r="C12" s="80">
        <f t="shared" ref="C12:F12" si="6">SUM(C11:C11)</f>
        <v>7</v>
      </c>
      <c r="D12" s="80">
        <f t="shared" si="6"/>
        <v>130</v>
      </c>
      <c r="E12" s="82">
        <f>D12/D13</f>
        <v>0.0468131076701476</v>
      </c>
      <c r="F12" s="80">
        <f t="shared" si="6"/>
        <v>90</v>
      </c>
      <c r="G12" s="82">
        <f t="shared" si="3"/>
        <v>0.692307692307692</v>
      </c>
      <c r="H12" s="80">
        <f>SUM(H11:H11)</f>
        <v>48</v>
      </c>
      <c r="I12" s="82">
        <f t="shared" si="4"/>
        <v>0.369230769230769</v>
      </c>
    </row>
    <row r="13" spans="1:9">
      <c r="A13" s="80" t="s">
        <v>316</v>
      </c>
      <c r="B13" s="80"/>
      <c r="C13" s="80">
        <f t="shared" ref="C13:F13" si="7">SUM(C5:C6,C8:C9,C11)</f>
        <v>150</v>
      </c>
      <c r="D13" s="80">
        <f t="shared" si="7"/>
        <v>2777</v>
      </c>
      <c r="E13" s="82">
        <f>D13/D13</f>
        <v>1</v>
      </c>
      <c r="F13" s="80">
        <f t="shared" si="7"/>
        <v>1637</v>
      </c>
      <c r="G13" s="82">
        <f t="shared" si="3"/>
        <v>0.589485055815628</v>
      </c>
      <c r="H13" s="80">
        <f>SUM(H5:H6,H8:H9,H11)</f>
        <v>1148</v>
      </c>
      <c r="I13" s="82">
        <f t="shared" si="4"/>
        <v>0.413395750810227</v>
      </c>
    </row>
    <row r="14" spans="5:9">
      <c r="E14" s="84"/>
      <c r="G14" s="84"/>
      <c r="I14" s="84"/>
    </row>
    <row r="15" spans="5:9">
      <c r="E15" s="84"/>
      <c r="G15" s="84"/>
      <c r="I15" s="84"/>
    </row>
    <row r="16" spans="5:9">
      <c r="E16" s="84"/>
      <c r="G16" s="84"/>
      <c r="I16" s="84"/>
    </row>
    <row r="17" spans="5:9">
      <c r="E17" s="84"/>
      <c r="G17" s="84"/>
      <c r="I17" s="84"/>
    </row>
    <row r="18" spans="5:9">
      <c r="E18" s="84"/>
      <c r="G18" s="84"/>
      <c r="I18" s="84"/>
    </row>
    <row r="19" spans="5:9">
      <c r="E19" s="84"/>
      <c r="G19" s="84"/>
      <c r="I19" s="84"/>
    </row>
    <row r="20" spans="5:9">
      <c r="E20" s="84"/>
      <c r="G20" s="84"/>
      <c r="I20" s="84"/>
    </row>
    <row r="21" spans="5:9">
      <c r="E21" s="84"/>
      <c r="G21" s="84"/>
      <c r="I21" s="84"/>
    </row>
    <row r="22" spans="5:9">
      <c r="E22" s="84"/>
      <c r="G22" s="84"/>
      <c r="I22" s="84"/>
    </row>
    <row r="23" spans="5:9">
      <c r="E23" s="84"/>
      <c r="G23" s="84"/>
      <c r="I23" s="84"/>
    </row>
    <row r="24" spans="5:9">
      <c r="E24" s="84"/>
      <c r="G24" s="84"/>
      <c r="I24" s="84"/>
    </row>
    <row r="25" spans="5:9">
      <c r="E25" s="84"/>
      <c r="G25" s="84"/>
      <c r="I25" s="84"/>
    </row>
    <row r="26" spans="5:9">
      <c r="E26" s="84"/>
      <c r="G26" s="84"/>
      <c r="I26" s="84"/>
    </row>
    <row r="27" spans="5:9">
      <c r="E27" s="84"/>
      <c r="G27" s="84"/>
      <c r="I27" s="84"/>
    </row>
    <row r="28" spans="5:9">
      <c r="E28" s="84"/>
      <c r="G28" s="84"/>
      <c r="I28" s="84"/>
    </row>
    <row r="29" spans="5:9">
      <c r="E29" s="84"/>
      <c r="G29" s="84"/>
      <c r="I29" s="84"/>
    </row>
    <row r="30" spans="5:9">
      <c r="E30" s="84"/>
      <c r="G30" s="84"/>
      <c r="I30" s="84"/>
    </row>
    <row r="31" spans="5:9">
      <c r="E31" s="84"/>
      <c r="G31" s="84"/>
      <c r="I31" s="84"/>
    </row>
    <row r="32" spans="5:9">
      <c r="E32" s="84"/>
      <c r="G32" s="84"/>
      <c r="I32" s="84"/>
    </row>
    <row r="33" spans="5:9">
      <c r="E33" s="84"/>
      <c r="G33" s="84"/>
      <c r="I33" s="84"/>
    </row>
    <row r="34" spans="5:9">
      <c r="E34" s="84"/>
      <c r="G34" s="84"/>
      <c r="I34" s="84"/>
    </row>
    <row r="35" spans="5:9">
      <c r="E35" s="84"/>
      <c r="G35" s="84"/>
      <c r="I35" s="84"/>
    </row>
    <row r="36" spans="5:9">
      <c r="E36" s="84"/>
      <c r="G36" s="84"/>
      <c r="I36" s="84"/>
    </row>
    <row r="37" spans="5:9">
      <c r="E37" s="84"/>
      <c r="G37" s="84"/>
      <c r="I37" s="84"/>
    </row>
    <row r="38" spans="5:9">
      <c r="E38" s="84"/>
      <c r="G38" s="84"/>
      <c r="I38" s="84"/>
    </row>
    <row r="39" spans="5:9">
      <c r="E39" s="84"/>
      <c r="G39" s="84"/>
      <c r="I39" s="84"/>
    </row>
    <row r="40" spans="5:9">
      <c r="E40" s="84"/>
      <c r="G40" s="84"/>
      <c r="I40" s="84"/>
    </row>
    <row r="41" spans="5:9">
      <c r="E41" s="84"/>
      <c r="G41" s="84"/>
      <c r="I41" s="84"/>
    </row>
    <row r="42" spans="5:9">
      <c r="E42" s="84"/>
      <c r="G42" s="84"/>
      <c r="I42" s="84"/>
    </row>
    <row r="43" spans="5:9">
      <c r="E43" s="84"/>
      <c r="G43" s="84"/>
      <c r="I43" s="84"/>
    </row>
    <row r="44" spans="5:9">
      <c r="E44" s="84"/>
      <c r="G44" s="84"/>
      <c r="I44" s="84"/>
    </row>
    <row r="45" spans="5:9">
      <c r="E45" s="84"/>
      <c r="G45" s="84"/>
      <c r="I45" s="84"/>
    </row>
    <row r="46" spans="5:9">
      <c r="E46" s="84"/>
      <c r="G46" s="84"/>
      <c r="I46" s="84"/>
    </row>
    <row r="47" spans="5:9">
      <c r="E47" s="84"/>
      <c r="G47" s="84"/>
      <c r="I47" s="84"/>
    </row>
    <row r="48" spans="5:9">
      <c r="E48" s="84"/>
      <c r="G48" s="84"/>
      <c r="I48" s="84"/>
    </row>
    <row r="49" spans="5:9">
      <c r="E49" s="84"/>
      <c r="G49" s="84"/>
      <c r="I49" s="84"/>
    </row>
    <row r="50" spans="5:9">
      <c r="E50" s="84"/>
      <c r="G50" s="84"/>
      <c r="I50" s="84"/>
    </row>
    <row r="51" spans="5:9">
      <c r="E51" s="84"/>
      <c r="G51" s="84"/>
      <c r="I51" s="84"/>
    </row>
    <row r="52" spans="5:9">
      <c r="E52" s="84"/>
      <c r="G52" s="84"/>
      <c r="I52" s="84"/>
    </row>
    <row r="53" spans="5:9">
      <c r="E53" s="84"/>
      <c r="G53" s="84"/>
      <c r="I53" s="84"/>
    </row>
    <row r="54" spans="5:9">
      <c r="E54" s="84"/>
      <c r="G54" s="84"/>
      <c r="I54" s="84"/>
    </row>
    <row r="55" spans="5:9">
      <c r="E55" s="84"/>
      <c r="G55" s="84"/>
      <c r="I55" s="84"/>
    </row>
    <row r="56" spans="5:9">
      <c r="E56" s="84"/>
      <c r="G56" s="84"/>
      <c r="I56" s="84"/>
    </row>
  </sheetData>
  <sheetProtection password="CA9C" sheet="1" objects="1"/>
  <mergeCells count="11">
    <mergeCell ref="A2:H2"/>
    <mergeCell ref="F3:I3"/>
    <mergeCell ref="A13:B13"/>
    <mergeCell ref="A3:A4"/>
    <mergeCell ref="A5:A7"/>
    <mergeCell ref="A8:A10"/>
    <mergeCell ref="A11:A12"/>
    <mergeCell ref="B3:B4"/>
    <mergeCell ref="C3:C4"/>
    <mergeCell ref="D3:D4"/>
    <mergeCell ref="E3:E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C7" sqref="C7"/>
    </sheetView>
  </sheetViews>
  <sheetFormatPr defaultColWidth="9" defaultRowHeight="14" outlineLevelRow="4"/>
  <cols>
    <col min="1" max="1" width="81.7545454545455" style="58" customWidth="1"/>
  </cols>
  <sheetData>
    <row r="1" spans="1:1">
      <c r="A1" s="59" t="s">
        <v>346</v>
      </c>
    </row>
    <row r="2" ht="28" spans="1:1">
      <c r="A2" s="67" t="s">
        <v>347</v>
      </c>
    </row>
    <row r="3" ht="42" spans="1:1">
      <c r="A3" s="67" t="s">
        <v>348</v>
      </c>
    </row>
    <row r="4" ht="28" spans="1:1">
      <c r="A4" s="68" t="s">
        <v>349</v>
      </c>
    </row>
    <row r="5" spans="1:1">
      <c r="A5" s="60" t="s">
        <v>350</v>
      </c>
    </row>
  </sheetData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opLeftCell="A16" workbookViewId="0">
      <selection activeCell="I7" sqref="I7"/>
    </sheetView>
  </sheetViews>
  <sheetFormatPr defaultColWidth="9" defaultRowHeight="14" outlineLevelCol="7"/>
  <cols>
    <col min="1" max="1" width="18.1272727272727" style="4" customWidth="1"/>
    <col min="2" max="2" width="11.1272727272727" style="4" customWidth="1"/>
    <col min="3" max="5" width="8.62727272727273" style="4" customWidth="1"/>
    <col min="6" max="6" width="8.62727272727273" style="50" customWidth="1"/>
    <col min="7" max="7" width="13.6272727272727" style="4" customWidth="1"/>
    <col min="8" max="8" width="8.62727272727273" style="4" customWidth="1"/>
    <col min="9" max="16384" width="9" style="4"/>
  </cols>
  <sheetData>
    <row r="1" ht="15" spans="1:3">
      <c r="A1" s="5" t="s">
        <v>351</v>
      </c>
      <c r="B1" s="5"/>
      <c r="C1" s="54"/>
    </row>
    <row r="2" ht="21" spans="1:8">
      <c r="A2" s="6" t="s">
        <v>352</v>
      </c>
      <c r="B2" s="6"/>
      <c r="C2" s="6"/>
      <c r="D2" s="6"/>
      <c r="E2" s="6"/>
      <c r="F2" s="62"/>
      <c r="G2" s="6"/>
      <c r="H2" s="6"/>
    </row>
    <row r="3" ht="39" spans="1:8">
      <c r="A3" s="8" t="s">
        <v>353</v>
      </c>
      <c r="B3" s="8" t="s">
        <v>354</v>
      </c>
      <c r="C3" s="8" t="s">
        <v>355</v>
      </c>
      <c r="D3" s="8" t="s">
        <v>9</v>
      </c>
      <c r="E3" s="8" t="s">
        <v>10</v>
      </c>
      <c r="F3" s="63" t="s">
        <v>356</v>
      </c>
      <c r="G3" s="8" t="s">
        <v>357</v>
      </c>
      <c r="H3" s="8" t="s">
        <v>358</v>
      </c>
    </row>
    <row r="4" ht="26" spans="1:8">
      <c r="A4" s="49" t="s">
        <v>135</v>
      </c>
      <c r="B4" s="9" t="s">
        <v>359</v>
      </c>
      <c r="C4" s="9">
        <v>7</v>
      </c>
      <c r="D4" s="9">
        <v>3</v>
      </c>
      <c r="E4" s="9">
        <v>60</v>
      </c>
      <c r="F4" s="22">
        <v>6</v>
      </c>
      <c r="G4" s="9" t="s">
        <v>360</v>
      </c>
      <c r="H4" s="9" t="s">
        <v>361</v>
      </c>
    </row>
    <row r="5" ht="39" spans="1:8">
      <c r="A5" s="9" t="s">
        <v>35</v>
      </c>
      <c r="B5" s="9" t="s">
        <v>362</v>
      </c>
      <c r="C5" s="9">
        <v>6</v>
      </c>
      <c r="D5" s="9">
        <v>2</v>
      </c>
      <c r="E5" s="9">
        <v>40</v>
      </c>
      <c r="F5" s="22">
        <v>0</v>
      </c>
      <c r="G5" s="9" t="s">
        <v>363</v>
      </c>
      <c r="H5" s="9"/>
    </row>
    <row r="6" ht="26" spans="1:8">
      <c r="A6" s="22" t="s">
        <v>106</v>
      </c>
      <c r="B6" s="22" t="s">
        <v>359</v>
      </c>
      <c r="C6" s="22">
        <v>3</v>
      </c>
      <c r="D6" s="22">
        <v>1</v>
      </c>
      <c r="E6" s="22">
        <v>20</v>
      </c>
      <c r="F6" s="22">
        <v>9</v>
      </c>
      <c r="G6" s="22" t="s">
        <v>364</v>
      </c>
      <c r="H6" s="22"/>
    </row>
    <row r="7" ht="52" spans="1:8">
      <c r="A7" s="22" t="s">
        <v>71</v>
      </c>
      <c r="B7" s="22" t="s">
        <v>359</v>
      </c>
      <c r="C7" s="22">
        <v>2</v>
      </c>
      <c r="D7" s="22">
        <v>2</v>
      </c>
      <c r="E7" s="22">
        <v>40</v>
      </c>
      <c r="F7" s="22">
        <v>6</v>
      </c>
      <c r="G7" s="22" t="s">
        <v>365</v>
      </c>
      <c r="H7" s="22"/>
    </row>
    <row r="8" ht="26" spans="1:8">
      <c r="A8" s="22" t="s">
        <v>127</v>
      </c>
      <c r="B8" s="22" t="s">
        <v>359</v>
      </c>
      <c r="C8" s="22">
        <v>6</v>
      </c>
      <c r="D8" s="22">
        <v>3</v>
      </c>
      <c r="E8" s="22">
        <v>60</v>
      </c>
      <c r="F8" s="22">
        <v>6</v>
      </c>
      <c r="G8" s="22" t="s">
        <v>366</v>
      </c>
      <c r="H8" s="22"/>
    </row>
    <row r="9" ht="26" spans="1:8">
      <c r="A9" s="9" t="s">
        <v>132</v>
      </c>
      <c r="B9" s="9" t="s">
        <v>359</v>
      </c>
      <c r="C9" s="9">
        <v>8</v>
      </c>
      <c r="D9" s="9">
        <v>4</v>
      </c>
      <c r="E9" s="9">
        <v>80</v>
      </c>
      <c r="F9" s="22">
        <v>6</v>
      </c>
      <c r="G9" s="9" t="s">
        <v>367</v>
      </c>
      <c r="H9" s="9"/>
    </row>
    <row r="10" ht="26" spans="1:8">
      <c r="A10" s="9" t="s">
        <v>76</v>
      </c>
      <c r="B10" s="9" t="s">
        <v>359</v>
      </c>
      <c r="C10" s="9">
        <v>3</v>
      </c>
      <c r="D10" s="9">
        <v>1</v>
      </c>
      <c r="E10" s="9">
        <v>20</v>
      </c>
      <c r="F10" s="22">
        <v>9</v>
      </c>
      <c r="G10" s="9" t="s">
        <v>368</v>
      </c>
      <c r="H10" s="9"/>
    </row>
    <row r="11" ht="26" spans="1:8">
      <c r="A11" s="9" t="s">
        <v>255</v>
      </c>
      <c r="B11" s="9" t="s">
        <v>369</v>
      </c>
      <c r="C11" s="9">
        <v>6</v>
      </c>
      <c r="D11" s="9">
        <v>2</v>
      </c>
      <c r="E11" s="9">
        <v>40</v>
      </c>
      <c r="F11" s="22">
        <v>6</v>
      </c>
      <c r="G11" s="9" t="s">
        <v>370</v>
      </c>
      <c r="H11" s="9"/>
    </row>
    <row r="12" ht="26" spans="1:8">
      <c r="A12" s="9" t="s">
        <v>259</v>
      </c>
      <c r="B12" s="9" t="s">
        <v>369</v>
      </c>
      <c r="C12" s="9">
        <v>4</v>
      </c>
      <c r="D12" s="9">
        <v>3</v>
      </c>
      <c r="E12" s="9">
        <v>60</v>
      </c>
      <c r="F12" s="22">
        <v>6</v>
      </c>
      <c r="G12" s="9" t="s">
        <v>371</v>
      </c>
      <c r="H12" s="9"/>
    </row>
    <row r="13" ht="26" spans="1:8">
      <c r="A13" s="22" t="s">
        <v>181</v>
      </c>
      <c r="B13" s="22" t="s">
        <v>372</v>
      </c>
      <c r="C13" s="22">
        <v>5</v>
      </c>
      <c r="D13" s="22">
        <v>2</v>
      </c>
      <c r="E13" s="22">
        <v>40</v>
      </c>
      <c r="F13" s="22">
        <v>6</v>
      </c>
      <c r="G13" s="22" t="s">
        <v>373</v>
      </c>
      <c r="H13" s="22"/>
    </row>
    <row r="14" ht="39" spans="1:8">
      <c r="A14" s="22" t="s">
        <v>155</v>
      </c>
      <c r="B14" s="22" t="s">
        <v>372</v>
      </c>
      <c r="C14" s="22">
        <v>3</v>
      </c>
      <c r="D14" s="22">
        <v>2</v>
      </c>
      <c r="E14" s="22">
        <v>40</v>
      </c>
      <c r="F14" s="22">
        <v>6</v>
      </c>
      <c r="G14" s="22" t="s">
        <v>374</v>
      </c>
      <c r="H14" s="22"/>
    </row>
    <row r="15" ht="26" spans="1:8">
      <c r="A15" s="22" t="s">
        <v>179</v>
      </c>
      <c r="B15" s="22" t="s">
        <v>372</v>
      </c>
      <c r="C15" s="22">
        <v>4</v>
      </c>
      <c r="D15" s="22">
        <v>2</v>
      </c>
      <c r="E15" s="22">
        <v>40</v>
      </c>
      <c r="F15" s="22">
        <v>6</v>
      </c>
      <c r="G15" s="22" t="s">
        <v>375</v>
      </c>
      <c r="H15" s="22"/>
    </row>
    <row r="16" ht="26" spans="1:8">
      <c r="A16" s="22" t="s">
        <v>251</v>
      </c>
      <c r="B16" s="22" t="s">
        <v>372</v>
      </c>
      <c r="C16" s="22">
        <v>6</v>
      </c>
      <c r="D16" s="22">
        <v>2</v>
      </c>
      <c r="E16" s="22">
        <v>40</v>
      </c>
      <c r="F16" s="22">
        <v>6</v>
      </c>
      <c r="G16" s="22" t="s">
        <v>376</v>
      </c>
      <c r="H16" s="47"/>
    </row>
    <row r="17" ht="26" spans="1:8">
      <c r="A17" s="64" t="s">
        <v>211</v>
      </c>
      <c r="B17" s="22" t="s">
        <v>372</v>
      </c>
      <c r="C17" s="22">
        <v>5</v>
      </c>
      <c r="D17" s="22">
        <v>2</v>
      </c>
      <c r="E17" s="22">
        <v>40</v>
      </c>
      <c r="F17" s="22">
        <v>6</v>
      </c>
      <c r="G17" s="22" t="s">
        <v>377</v>
      </c>
      <c r="H17" s="47"/>
    </row>
    <row r="18" ht="26" spans="1:8">
      <c r="A18" s="64" t="s">
        <v>205</v>
      </c>
      <c r="B18" s="22" t="s">
        <v>372</v>
      </c>
      <c r="C18" s="22">
        <v>5</v>
      </c>
      <c r="D18" s="22">
        <v>3</v>
      </c>
      <c r="E18" s="22">
        <v>60</v>
      </c>
      <c r="F18" s="22">
        <v>6</v>
      </c>
      <c r="G18" s="22" t="s">
        <v>378</v>
      </c>
      <c r="H18" s="47"/>
    </row>
    <row r="19" ht="26" spans="1:8">
      <c r="A19" s="22" t="s">
        <v>117</v>
      </c>
      <c r="B19" s="22" t="s">
        <v>359</v>
      </c>
      <c r="C19" s="22">
        <v>3</v>
      </c>
      <c r="D19" s="22">
        <v>2</v>
      </c>
      <c r="E19" s="22">
        <v>40</v>
      </c>
      <c r="F19" s="22">
        <v>6</v>
      </c>
      <c r="G19" s="22" t="s">
        <v>379</v>
      </c>
      <c r="H19" s="22"/>
    </row>
    <row r="20" ht="26" spans="1:8">
      <c r="A20" s="22" t="s">
        <v>82</v>
      </c>
      <c r="B20" s="22" t="s">
        <v>380</v>
      </c>
      <c r="C20" s="22">
        <v>3</v>
      </c>
      <c r="D20" s="22">
        <v>3</v>
      </c>
      <c r="E20" s="22">
        <v>60</v>
      </c>
      <c r="F20" s="22">
        <v>6</v>
      </c>
      <c r="G20" s="22" t="s">
        <v>381</v>
      </c>
      <c r="H20" s="22"/>
    </row>
    <row r="21" spans="1:8">
      <c r="A21" s="9"/>
      <c r="B21" s="9"/>
      <c r="C21" s="9"/>
      <c r="D21" s="9"/>
      <c r="E21" s="9"/>
      <c r="F21" s="22"/>
      <c r="G21" s="9"/>
      <c r="H21" s="9"/>
    </row>
    <row r="22" spans="1:8">
      <c r="A22" s="9"/>
      <c r="B22" s="9"/>
      <c r="C22" s="9"/>
      <c r="D22" s="9"/>
      <c r="E22" s="9"/>
      <c r="F22" s="22"/>
      <c r="G22" s="9"/>
      <c r="H22" s="9"/>
    </row>
    <row r="23" spans="1:8">
      <c r="A23" s="9" t="s">
        <v>100</v>
      </c>
      <c r="B23" s="65"/>
      <c r="C23" s="65"/>
      <c r="D23" s="9">
        <v>39</v>
      </c>
      <c r="E23" s="9">
        <v>780</v>
      </c>
      <c r="F23" s="22">
        <v>102</v>
      </c>
      <c r="G23" s="65"/>
      <c r="H23" s="66"/>
    </row>
  </sheetData>
  <mergeCells count="1">
    <mergeCell ref="A2:H2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21" sqref="A21"/>
    </sheetView>
  </sheetViews>
  <sheetFormatPr defaultColWidth="9" defaultRowHeight="14" outlineLevelRow="3"/>
  <cols>
    <col min="1" max="1" width="81.5" style="58" customWidth="1"/>
  </cols>
  <sheetData>
    <row r="1" spans="1:1">
      <c r="A1" s="59" t="s">
        <v>382</v>
      </c>
    </row>
    <row r="2" ht="28" spans="1:1">
      <c r="A2" s="60" t="s">
        <v>383</v>
      </c>
    </row>
    <row r="3" s="57" customFormat="1" spans="1:1">
      <c r="A3" s="61" t="s">
        <v>384</v>
      </c>
    </row>
    <row r="4" spans="1:1">
      <c r="A4" s="60" t="s">
        <v>385</v>
      </c>
    </row>
  </sheetData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3"/>
  <sheetViews>
    <sheetView topLeftCell="B56" workbookViewId="0">
      <selection activeCell="K67" sqref="K67"/>
    </sheetView>
  </sheetViews>
  <sheetFormatPr defaultColWidth="9" defaultRowHeight="14"/>
  <cols>
    <col min="1" max="2" width="7.62727272727273" style="4" customWidth="1"/>
    <col min="3" max="3" width="17.3727272727273" style="4" customWidth="1"/>
    <col min="4" max="4" width="7.62727272727273" style="4" customWidth="1"/>
    <col min="5" max="16" width="4.62727272727273" style="4" customWidth="1"/>
    <col min="17" max="16384" width="9" style="4"/>
  </cols>
  <sheetData>
    <row r="1" ht="15" spans="1:1">
      <c r="A1" s="5" t="s">
        <v>386</v>
      </c>
    </row>
    <row r="2" ht="21" spans="1:16">
      <c r="A2" s="6" t="s">
        <v>387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15" spans="1:1">
      <c r="A3" s="5" t="s">
        <v>388</v>
      </c>
    </row>
    <row r="4" ht="15" spans="1:16">
      <c r="A4" s="56" t="s">
        <v>389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ht="15" customHeight="1" spans="1:16">
      <c r="A5" s="8" t="s">
        <v>3</v>
      </c>
      <c r="B5" s="8"/>
      <c r="C5" s="8" t="s">
        <v>5</v>
      </c>
      <c r="D5" s="8" t="s">
        <v>6</v>
      </c>
      <c r="E5" s="8" t="s">
        <v>7</v>
      </c>
      <c r="F5" s="8"/>
      <c r="G5" s="8"/>
      <c r="H5" s="8"/>
      <c r="I5" s="8" t="s">
        <v>8</v>
      </c>
      <c r="J5" s="8"/>
      <c r="K5" s="8"/>
      <c r="L5" s="8"/>
      <c r="M5" s="8"/>
      <c r="N5" s="8"/>
      <c r="O5" s="8"/>
      <c r="P5" s="8"/>
    </row>
    <row r="6" ht="15" customHeight="1" spans="1:16">
      <c r="A6" s="8"/>
      <c r="B6" s="8"/>
      <c r="C6" s="8"/>
      <c r="D6" s="8"/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/>
      <c r="K6" s="8" t="s">
        <v>14</v>
      </c>
      <c r="L6" s="8"/>
      <c r="M6" s="8" t="s">
        <v>15</v>
      </c>
      <c r="N6" s="8"/>
      <c r="O6" s="8" t="s">
        <v>16</v>
      </c>
      <c r="P6" s="8"/>
    </row>
    <row r="7" spans="1:16">
      <c r="A7" s="8"/>
      <c r="B7" s="8"/>
      <c r="C7" s="8"/>
      <c r="D7" s="8"/>
      <c r="E7" s="8"/>
      <c r="F7" s="8"/>
      <c r="G7" s="8"/>
      <c r="H7" s="8"/>
      <c r="I7" s="8">
        <v>1</v>
      </c>
      <c r="J7" s="8">
        <v>2</v>
      </c>
      <c r="K7" s="8">
        <v>3</v>
      </c>
      <c r="L7" s="8">
        <v>4</v>
      </c>
      <c r="M7" s="8">
        <v>5</v>
      </c>
      <c r="N7" s="8">
        <v>6</v>
      </c>
      <c r="O7" s="8">
        <v>7</v>
      </c>
      <c r="P7" s="8">
        <v>8</v>
      </c>
    </row>
    <row r="8" ht="15" customHeight="1" spans="1:16">
      <c r="A8" s="25" t="s">
        <v>390</v>
      </c>
      <c r="B8" s="9" t="s">
        <v>391</v>
      </c>
      <c r="C8" s="10" t="s">
        <v>51</v>
      </c>
      <c r="D8" s="10" t="s">
        <v>52</v>
      </c>
      <c r="E8" s="11">
        <v>2</v>
      </c>
      <c r="F8" s="11">
        <v>36</v>
      </c>
      <c r="G8" s="11">
        <v>18</v>
      </c>
      <c r="H8" s="11">
        <v>18</v>
      </c>
      <c r="I8" s="11">
        <v>2</v>
      </c>
      <c r="J8" s="11"/>
      <c r="K8" s="11"/>
      <c r="L8" s="11"/>
      <c r="M8" s="11"/>
      <c r="N8" s="11"/>
      <c r="O8" s="11"/>
      <c r="P8" s="11"/>
    </row>
    <row r="9" ht="15" customHeight="1" spans="1:16">
      <c r="A9" s="28"/>
      <c r="B9" s="9"/>
      <c r="C9" s="10" t="s">
        <v>53</v>
      </c>
      <c r="D9" s="10" t="s">
        <v>54</v>
      </c>
      <c r="E9" s="11">
        <v>2</v>
      </c>
      <c r="F9" s="11">
        <v>36</v>
      </c>
      <c r="G9" s="11">
        <v>18</v>
      </c>
      <c r="H9" s="11">
        <v>18</v>
      </c>
      <c r="I9" s="11"/>
      <c r="K9" s="30">
        <v>2</v>
      </c>
      <c r="L9" s="11"/>
      <c r="M9" s="11"/>
      <c r="N9" s="11"/>
      <c r="O9" s="11"/>
      <c r="P9" s="11"/>
    </row>
    <row r="10" ht="15" customHeight="1" spans="1:16">
      <c r="A10" s="28"/>
      <c r="B10" s="9"/>
      <c r="C10" s="10" t="s">
        <v>55</v>
      </c>
      <c r="D10" s="10" t="s">
        <v>56</v>
      </c>
      <c r="E10" s="11">
        <v>2</v>
      </c>
      <c r="F10" s="11">
        <v>36</v>
      </c>
      <c r="G10" s="11">
        <v>18</v>
      </c>
      <c r="H10" s="11">
        <v>18</v>
      </c>
      <c r="I10" s="11">
        <v>2</v>
      </c>
      <c r="J10" s="11"/>
      <c r="K10" s="11"/>
      <c r="L10" s="11"/>
      <c r="M10" s="11"/>
      <c r="N10" s="11"/>
      <c r="O10" s="11"/>
      <c r="P10" s="11"/>
    </row>
    <row r="11" ht="15" customHeight="1" spans="1:16">
      <c r="A11" s="28"/>
      <c r="B11" s="9"/>
      <c r="C11" s="10" t="s">
        <v>57</v>
      </c>
      <c r="D11" s="10" t="s">
        <v>58</v>
      </c>
      <c r="E11" s="11">
        <v>3</v>
      </c>
      <c r="F11" s="11">
        <v>54</v>
      </c>
      <c r="G11" s="11">
        <v>36</v>
      </c>
      <c r="H11" s="11">
        <v>18</v>
      </c>
      <c r="I11" s="11"/>
      <c r="J11" s="11">
        <v>3</v>
      </c>
      <c r="K11" s="11"/>
      <c r="L11" s="11"/>
      <c r="M11" s="11"/>
      <c r="N11" s="11"/>
      <c r="O11" s="11"/>
      <c r="P11" s="11"/>
    </row>
    <row r="12" ht="15" customHeight="1" spans="1:16">
      <c r="A12" s="28"/>
      <c r="B12" s="9"/>
      <c r="C12" s="10" t="s">
        <v>59</v>
      </c>
      <c r="D12" s="10" t="s">
        <v>60</v>
      </c>
      <c r="E12" s="11">
        <v>2</v>
      </c>
      <c r="F12" s="11">
        <v>36</v>
      </c>
      <c r="G12" s="11">
        <v>18</v>
      </c>
      <c r="H12" s="11">
        <v>18</v>
      </c>
      <c r="I12" s="11">
        <v>2</v>
      </c>
      <c r="J12" s="11"/>
      <c r="K12" s="11"/>
      <c r="L12" s="11"/>
      <c r="M12" s="11"/>
      <c r="N12" s="11"/>
      <c r="O12" s="11"/>
      <c r="P12" s="11"/>
    </row>
    <row r="13" ht="15" customHeight="1" spans="1:16">
      <c r="A13" s="28"/>
      <c r="B13" s="9"/>
      <c r="C13" s="10" t="s">
        <v>61</v>
      </c>
      <c r="D13" s="10" t="s">
        <v>62</v>
      </c>
      <c r="E13" s="11">
        <v>2</v>
      </c>
      <c r="F13" s="11">
        <v>36</v>
      </c>
      <c r="G13" s="11">
        <v>18</v>
      </c>
      <c r="H13" s="11">
        <v>18</v>
      </c>
      <c r="I13" s="11"/>
      <c r="J13" s="11"/>
      <c r="K13" s="11">
        <v>2</v>
      </c>
      <c r="L13" s="11"/>
      <c r="M13" s="11"/>
      <c r="N13" s="11"/>
      <c r="O13" s="11"/>
      <c r="P13" s="11"/>
    </row>
    <row r="14" ht="15" customHeight="1" spans="1:16">
      <c r="A14" s="28"/>
      <c r="B14" s="9"/>
      <c r="C14" s="10" t="s">
        <v>63</v>
      </c>
      <c r="D14" s="10" t="s">
        <v>64</v>
      </c>
      <c r="E14" s="11">
        <v>2</v>
      </c>
      <c r="F14" s="11">
        <v>36</v>
      </c>
      <c r="G14" s="11">
        <v>18</v>
      </c>
      <c r="H14" s="11">
        <v>18</v>
      </c>
      <c r="I14" s="11"/>
      <c r="J14" s="11">
        <v>2</v>
      </c>
      <c r="K14" s="11"/>
      <c r="L14" s="11"/>
      <c r="M14" s="11"/>
      <c r="N14" s="11"/>
      <c r="O14" s="11"/>
      <c r="P14" s="11"/>
    </row>
    <row r="15" ht="15" customHeight="1" spans="1:16">
      <c r="A15" s="28"/>
      <c r="B15" s="9"/>
      <c r="C15" s="10" t="s">
        <v>65</v>
      </c>
      <c r="D15" s="12" t="s">
        <v>66</v>
      </c>
      <c r="E15" s="11">
        <v>2</v>
      </c>
      <c r="F15" s="11">
        <v>36</v>
      </c>
      <c r="G15" s="11">
        <v>18</v>
      </c>
      <c r="H15" s="11">
        <v>18</v>
      </c>
      <c r="I15" s="11"/>
      <c r="J15" s="11"/>
      <c r="K15" s="11"/>
      <c r="L15" s="11">
        <v>2</v>
      </c>
      <c r="M15" s="11"/>
      <c r="N15" s="11"/>
      <c r="O15" s="11"/>
      <c r="P15" s="11"/>
    </row>
    <row r="16" ht="15" customHeight="1" spans="1:16">
      <c r="A16" s="28"/>
      <c r="B16" s="9"/>
      <c r="C16" s="10" t="s">
        <v>67</v>
      </c>
      <c r="D16" s="10" t="s">
        <v>68</v>
      </c>
      <c r="E16" s="11">
        <v>3</v>
      </c>
      <c r="F16" s="11">
        <v>54</v>
      </c>
      <c r="G16" s="11">
        <v>36</v>
      </c>
      <c r="H16" s="11">
        <v>18</v>
      </c>
      <c r="I16" s="11"/>
      <c r="J16" s="30">
        <v>3</v>
      </c>
      <c r="L16" s="11"/>
      <c r="M16" s="11"/>
      <c r="N16" s="11"/>
      <c r="O16" s="11"/>
      <c r="P16" s="11"/>
    </row>
    <row r="17" ht="15" customHeight="1" spans="1:16">
      <c r="A17" s="28"/>
      <c r="B17" s="9"/>
      <c r="C17" s="10" t="s">
        <v>69</v>
      </c>
      <c r="D17" s="10" t="s">
        <v>70</v>
      </c>
      <c r="E17" s="11">
        <v>2</v>
      </c>
      <c r="F17" s="11">
        <v>36</v>
      </c>
      <c r="G17" s="11">
        <v>18</v>
      </c>
      <c r="H17" s="11">
        <v>18</v>
      </c>
      <c r="I17" s="11"/>
      <c r="J17" s="11"/>
      <c r="K17" s="11"/>
      <c r="L17" s="11">
        <v>2</v>
      </c>
      <c r="M17" s="11"/>
      <c r="N17" s="11"/>
      <c r="O17" s="11"/>
      <c r="P17" s="11"/>
    </row>
    <row r="18" ht="15" customHeight="1" spans="1:16">
      <c r="A18" s="28"/>
      <c r="B18" s="9"/>
      <c r="C18" s="10" t="s">
        <v>71</v>
      </c>
      <c r="D18" s="12" t="s">
        <v>72</v>
      </c>
      <c r="E18" s="11">
        <v>2</v>
      </c>
      <c r="F18" s="11">
        <v>40</v>
      </c>
      <c r="G18" s="11">
        <v>20</v>
      </c>
      <c r="H18" s="11">
        <v>20</v>
      </c>
      <c r="I18" s="11"/>
      <c r="J18" s="11">
        <v>2</v>
      </c>
      <c r="K18" s="11"/>
      <c r="L18" s="11"/>
      <c r="M18" s="11"/>
      <c r="N18" s="11"/>
      <c r="O18" s="11"/>
      <c r="P18" s="11"/>
    </row>
    <row r="19" ht="15" customHeight="1" spans="1:16">
      <c r="A19" s="28"/>
      <c r="B19" s="9"/>
      <c r="C19" s="9" t="s">
        <v>73</v>
      </c>
      <c r="D19" s="9"/>
      <c r="E19" s="13">
        <f t="shared" ref="E19:P19" si="0">SUM(E8:E18)</f>
        <v>24</v>
      </c>
      <c r="F19" s="13">
        <f t="shared" si="0"/>
        <v>436</v>
      </c>
      <c r="G19" s="13">
        <f t="shared" si="0"/>
        <v>236</v>
      </c>
      <c r="H19" s="13">
        <f t="shared" si="0"/>
        <v>200</v>
      </c>
      <c r="I19" s="13">
        <f t="shared" si="0"/>
        <v>6</v>
      </c>
      <c r="J19" s="53">
        <f t="shared" si="0"/>
        <v>10</v>
      </c>
      <c r="K19" s="53">
        <f t="shared" si="0"/>
        <v>4</v>
      </c>
      <c r="L19" s="13">
        <f t="shared" si="0"/>
        <v>4</v>
      </c>
      <c r="M19" s="13">
        <f t="shared" si="0"/>
        <v>0</v>
      </c>
      <c r="N19" s="13">
        <f t="shared" si="0"/>
        <v>0</v>
      </c>
      <c r="O19" s="13">
        <f t="shared" si="0"/>
        <v>0</v>
      </c>
      <c r="P19" s="13">
        <f t="shared" si="0"/>
        <v>0</v>
      </c>
    </row>
    <row r="20" ht="15" customHeight="1" spans="1:16">
      <c r="A20" s="28"/>
      <c r="B20" s="25" t="s">
        <v>392</v>
      </c>
      <c r="C20" s="9" t="s">
        <v>75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ht="15" customHeight="1" spans="1:16">
      <c r="A21" s="28"/>
      <c r="B21" s="28"/>
      <c r="C21" s="14" t="s">
        <v>76</v>
      </c>
      <c r="D21" s="14" t="s">
        <v>77</v>
      </c>
      <c r="E21" s="15">
        <v>1</v>
      </c>
      <c r="F21" s="15">
        <v>20</v>
      </c>
      <c r="G21" s="15">
        <v>0</v>
      </c>
      <c r="H21" s="15">
        <v>20</v>
      </c>
      <c r="I21" s="15"/>
      <c r="J21" s="15"/>
      <c r="K21" s="15">
        <v>2</v>
      </c>
      <c r="L21" s="15"/>
      <c r="M21" s="15"/>
      <c r="N21" s="15"/>
      <c r="O21" s="15"/>
      <c r="P21" s="15"/>
    </row>
    <row r="22" ht="15" customHeight="1" spans="1:16">
      <c r="A22" s="28"/>
      <c r="B22" s="28"/>
      <c r="C22" s="14" t="s">
        <v>78</v>
      </c>
      <c r="D22" s="14" t="s">
        <v>79</v>
      </c>
      <c r="E22" s="15">
        <v>2</v>
      </c>
      <c r="F22" s="15">
        <v>36</v>
      </c>
      <c r="G22" s="15">
        <v>18</v>
      </c>
      <c r="H22" s="15">
        <v>18</v>
      </c>
      <c r="I22" s="15"/>
      <c r="J22" s="15"/>
      <c r="K22" s="15">
        <v>2</v>
      </c>
      <c r="L22" s="15"/>
      <c r="M22" s="15"/>
      <c r="N22" s="15"/>
      <c r="O22" s="15"/>
      <c r="P22" s="15"/>
    </row>
    <row r="23" ht="15" customHeight="1" spans="1:16">
      <c r="A23" s="28"/>
      <c r="B23" s="28"/>
      <c r="C23" s="14" t="s">
        <v>80</v>
      </c>
      <c r="D23" s="14" t="s">
        <v>81</v>
      </c>
      <c r="E23" s="15">
        <v>2</v>
      </c>
      <c r="F23" s="15">
        <v>36</v>
      </c>
      <c r="G23" s="15">
        <v>18</v>
      </c>
      <c r="H23" s="15">
        <v>18</v>
      </c>
      <c r="I23" s="15"/>
      <c r="J23" s="15"/>
      <c r="K23" s="15"/>
      <c r="L23" s="15">
        <v>2</v>
      </c>
      <c r="M23" s="15"/>
      <c r="N23" s="15"/>
      <c r="O23" s="15"/>
      <c r="P23" s="15"/>
    </row>
    <row r="24" ht="15" customHeight="1" spans="1:16">
      <c r="A24" s="28"/>
      <c r="B24" s="28"/>
      <c r="C24" s="14" t="s">
        <v>82</v>
      </c>
      <c r="D24" s="14" t="s">
        <v>83</v>
      </c>
      <c r="E24" s="15">
        <v>3</v>
      </c>
      <c r="F24" s="15">
        <v>60</v>
      </c>
      <c r="G24" s="15">
        <v>40</v>
      </c>
      <c r="H24" s="15">
        <v>20</v>
      </c>
      <c r="I24" s="15"/>
      <c r="J24" s="15"/>
      <c r="K24" s="15">
        <v>3</v>
      </c>
      <c r="L24" s="15"/>
      <c r="M24" s="15"/>
      <c r="N24" s="15"/>
      <c r="O24" s="15"/>
      <c r="P24" s="15"/>
    </row>
    <row r="25" ht="15" customHeight="1" spans="1:16">
      <c r="A25" s="28"/>
      <c r="B25" s="28"/>
      <c r="C25" s="14" t="s">
        <v>84</v>
      </c>
      <c r="D25" s="14" t="s">
        <v>85</v>
      </c>
      <c r="E25" s="15">
        <v>2</v>
      </c>
      <c r="F25" s="15">
        <v>36</v>
      </c>
      <c r="G25" s="15">
        <v>18</v>
      </c>
      <c r="H25" s="15">
        <v>18</v>
      </c>
      <c r="I25" s="15"/>
      <c r="J25" s="15"/>
      <c r="K25" s="15">
        <v>2</v>
      </c>
      <c r="L25" s="15"/>
      <c r="M25" s="15"/>
      <c r="N25" s="15"/>
      <c r="O25" s="15"/>
      <c r="P25" s="15"/>
    </row>
    <row r="26" ht="15" customHeight="1" spans="1:16">
      <c r="A26" s="28"/>
      <c r="B26" s="28"/>
      <c r="C26" s="14" t="s">
        <v>86</v>
      </c>
      <c r="D26" s="14" t="s">
        <v>87</v>
      </c>
      <c r="E26" s="15">
        <v>2</v>
      </c>
      <c r="F26" s="15">
        <v>36</v>
      </c>
      <c r="G26" s="15">
        <v>18</v>
      </c>
      <c r="H26" s="15">
        <v>18</v>
      </c>
      <c r="I26" s="15"/>
      <c r="J26" s="15"/>
      <c r="K26" s="15"/>
      <c r="L26" s="15">
        <v>2</v>
      </c>
      <c r="M26" s="15"/>
      <c r="N26" s="15"/>
      <c r="O26" s="15"/>
      <c r="P26" s="15"/>
    </row>
    <row r="27" ht="15" customHeight="1" spans="1:16">
      <c r="A27" s="28"/>
      <c r="B27" s="28"/>
      <c r="C27" s="14" t="s">
        <v>88</v>
      </c>
      <c r="D27" s="14" t="s">
        <v>89</v>
      </c>
      <c r="E27" s="15">
        <v>2</v>
      </c>
      <c r="F27" s="15">
        <v>36</v>
      </c>
      <c r="G27" s="15">
        <v>18</v>
      </c>
      <c r="H27" s="15">
        <v>18</v>
      </c>
      <c r="I27" s="15"/>
      <c r="J27" s="15"/>
      <c r="K27" s="15"/>
      <c r="L27" s="15">
        <v>2</v>
      </c>
      <c r="M27" s="15"/>
      <c r="N27" s="15"/>
      <c r="O27" s="15"/>
      <c r="P27" s="15"/>
    </row>
    <row r="28" ht="15" customHeight="1" spans="1:16">
      <c r="A28" s="28"/>
      <c r="B28" s="28"/>
      <c r="C28" s="15" t="s">
        <v>90</v>
      </c>
      <c r="D28" s="16" t="s">
        <v>91</v>
      </c>
      <c r="E28" s="15">
        <v>3</v>
      </c>
      <c r="F28" s="15">
        <v>54</v>
      </c>
      <c r="G28" s="15">
        <v>18</v>
      </c>
      <c r="H28" s="15">
        <v>36</v>
      </c>
      <c r="I28" s="15"/>
      <c r="J28" s="15"/>
      <c r="K28" s="15"/>
      <c r="L28" s="15"/>
      <c r="M28" s="15">
        <v>3</v>
      </c>
      <c r="N28" s="15"/>
      <c r="O28" s="15"/>
      <c r="P28" s="15"/>
    </row>
    <row r="29" ht="15" customHeight="1" spans="1:16">
      <c r="A29" s="28"/>
      <c r="B29" s="28"/>
      <c r="C29" s="14" t="s">
        <v>92</v>
      </c>
      <c r="D29" s="14" t="s">
        <v>93</v>
      </c>
      <c r="E29" s="15">
        <v>2</v>
      </c>
      <c r="F29" s="15">
        <v>36</v>
      </c>
      <c r="G29" s="15">
        <v>18</v>
      </c>
      <c r="H29" s="15">
        <v>18</v>
      </c>
      <c r="I29" s="15"/>
      <c r="J29" s="15"/>
      <c r="K29" s="15"/>
      <c r="L29" s="15"/>
      <c r="M29" s="15"/>
      <c r="N29" s="15">
        <v>2</v>
      </c>
      <c r="O29" s="15"/>
      <c r="P29" s="15"/>
    </row>
    <row r="30" ht="15" customHeight="1" spans="1:16">
      <c r="A30" s="28"/>
      <c r="B30" s="28"/>
      <c r="C30" s="14" t="s">
        <v>94</v>
      </c>
      <c r="D30" s="16" t="s">
        <v>95</v>
      </c>
      <c r="E30" s="15">
        <v>2</v>
      </c>
      <c r="F30" s="15">
        <v>36</v>
      </c>
      <c r="G30" s="15">
        <v>18</v>
      </c>
      <c r="H30" s="15">
        <v>18</v>
      </c>
      <c r="I30" s="15"/>
      <c r="J30" s="15"/>
      <c r="K30" s="15"/>
      <c r="L30" s="15"/>
      <c r="M30" s="15"/>
      <c r="N30" s="15">
        <v>2</v>
      </c>
      <c r="O30" s="15"/>
      <c r="P30" s="15"/>
    </row>
    <row r="31" ht="15" customHeight="1" spans="1:16">
      <c r="A31" s="28"/>
      <c r="B31" s="28"/>
      <c r="C31" s="14" t="s">
        <v>96</v>
      </c>
      <c r="D31" s="14" t="s">
        <v>97</v>
      </c>
      <c r="E31" s="15">
        <v>2</v>
      </c>
      <c r="F31" s="15">
        <v>36</v>
      </c>
      <c r="G31" s="15">
        <v>18</v>
      </c>
      <c r="H31" s="15">
        <v>18</v>
      </c>
      <c r="I31" s="15"/>
      <c r="J31" s="15"/>
      <c r="K31" s="15">
        <v>2</v>
      </c>
      <c r="L31" s="15"/>
      <c r="M31" s="15"/>
      <c r="N31" s="15"/>
      <c r="O31" s="15"/>
      <c r="P31" s="15"/>
    </row>
    <row r="32" ht="15" customHeight="1" spans="1:16">
      <c r="A32" s="28"/>
      <c r="B32" s="28"/>
      <c r="C32" s="14" t="s">
        <v>98</v>
      </c>
      <c r="D32" s="15" t="s">
        <v>99</v>
      </c>
      <c r="E32" s="15">
        <v>2</v>
      </c>
      <c r="F32" s="15">
        <v>36</v>
      </c>
      <c r="G32" s="15">
        <v>18</v>
      </c>
      <c r="H32" s="15">
        <v>18</v>
      </c>
      <c r="I32" s="15"/>
      <c r="J32" s="15"/>
      <c r="K32" s="15"/>
      <c r="L32" s="15"/>
      <c r="M32" s="15">
        <v>2</v>
      </c>
      <c r="N32" s="15"/>
      <c r="O32" s="15"/>
      <c r="P32" s="15"/>
    </row>
    <row r="33" ht="15" customHeight="1" spans="1:16">
      <c r="A33" s="28"/>
      <c r="B33" s="28"/>
      <c r="C33" s="9" t="s">
        <v>100</v>
      </c>
      <c r="D33" s="9"/>
      <c r="E33" s="13">
        <f t="shared" ref="E33:P33" si="1">SUM(E21:E32)</f>
        <v>25</v>
      </c>
      <c r="F33" s="13">
        <f t="shared" si="1"/>
        <v>458</v>
      </c>
      <c r="G33" s="13">
        <f t="shared" si="1"/>
        <v>220</v>
      </c>
      <c r="H33" s="13">
        <f t="shared" si="1"/>
        <v>238</v>
      </c>
      <c r="I33" s="13">
        <f t="shared" si="1"/>
        <v>0</v>
      </c>
      <c r="J33" s="13">
        <f t="shared" si="1"/>
        <v>0</v>
      </c>
      <c r="K33" s="13">
        <f t="shared" si="1"/>
        <v>11</v>
      </c>
      <c r="L33" s="13">
        <f t="shared" si="1"/>
        <v>6</v>
      </c>
      <c r="M33" s="13">
        <f t="shared" si="1"/>
        <v>5</v>
      </c>
      <c r="N33" s="13">
        <f t="shared" si="1"/>
        <v>4</v>
      </c>
      <c r="O33" s="13">
        <f t="shared" si="1"/>
        <v>0</v>
      </c>
      <c r="P33" s="13">
        <f t="shared" si="1"/>
        <v>0</v>
      </c>
    </row>
    <row r="34" ht="15" customHeight="1" spans="1:16">
      <c r="A34" s="28"/>
      <c r="B34" s="28"/>
      <c r="C34" s="9" t="s">
        <v>101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ht="15" customHeight="1" spans="1:16">
      <c r="A35" s="28"/>
      <c r="B35" s="28"/>
      <c r="C35" s="14" t="s">
        <v>76</v>
      </c>
      <c r="D35" s="15" t="s">
        <v>77</v>
      </c>
      <c r="E35" s="15">
        <v>1</v>
      </c>
      <c r="F35" s="15">
        <v>20</v>
      </c>
      <c r="G35" s="15">
        <v>0</v>
      </c>
      <c r="H35" s="15">
        <v>20</v>
      </c>
      <c r="I35" s="15"/>
      <c r="J35" s="15"/>
      <c r="K35" s="15">
        <v>2</v>
      </c>
      <c r="L35" s="15"/>
      <c r="M35" s="15"/>
      <c r="N35" s="15"/>
      <c r="O35" s="15"/>
      <c r="P35" s="15"/>
    </row>
    <row r="36" ht="15" customHeight="1" spans="1:16">
      <c r="A36" s="28"/>
      <c r="B36" s="28"/>
      <c r="C36" s="14" t="s">
        <v>102</v>
      </c>
      <c r="D36" s="14" t="s">
        <v>103</v>
      </c>
      <c r="E36" s="15">
        <v>3</v>
      </c>
      <c r="F36" s="15">
        <v>54</v>
      </c>
      <c r="G36" s="15">
        <v>18</v>
      </c>
      <c r="H36" s="15">
        <v>36</v>
      </c>
      <c r="I36" s="15"/>
      <c r="J36" s="15"/>
      <c r="K36" s="15"/>
      <c r="L36" s="31">
        <v>3</v>
      </c>
      <c r="M36" s="15"/>
      <c r="N36" s="15"/>
      <c r="O36" s="15"/>
      <c r="P36" s="15"/>
    </row>
    <row r="37" ht="15" customHeight="1" spans="1:16">
      <c r="A37" s="28"/>
      <c r="B37" s="28"/>
      <c r="C37" s="14" t="s">
        <v>104</v>
      </c>
      <c r="D37" s="14" t="s">
        <v>105</v>
      </c>
      <c r="E37" s="15">
        <v>2</v>
      </c>
      <c r="F37" s="15">
        <v>36</v>
      </c>
      <c r="G37" s="15">
        <v>18</v>
      </c>
      <c r="H37" s="15">
        <v>18</v>
      </c>
      <c r="I37" s="15"/>
      <c r="J37" s="15"/>
      <c r="K37" s="15"/>
      <c r="L37" s="31">
        <v>2</v>
      </c>
      <c r="M37" s="15"/>
      <c r="N37" s="15"/>
      <c r="O37" s="15"/>
      <c r="P37" s="15"/>
    </row>
    <row r="38" ht="15" customHeight="1" spans="1:16">
      <c r="A38" s="28"/>
      <c r="B38" s="28"/>
      <c r="C38" s="14" t="s">
        <v>106</v>
      </c>
      <c r="D38" s="14" t="s">
        <v>107</v>
      </c>
      <c r="E38" s="15">
        <v>1</v>
      </c>
      <c r="F38" s="15">
        <v>20</v>
      </c>
      <c r="G38" s="15">
        <v>0</v>
      </c>
      <c r="H38" s="15">
        <v>20</v>
      </c>
      <c r="I38" s="15"/>
      <c r="J38" s="15"/>
      <c r="K38" s="31">
        <v>1</v>
      </c>
      <c r="L38" s="15"/>
      <c r="M38" s="15"/>
      <c r="N38" s="15"/>
      <c r="O38" s="15"/>
      <c r="P38" s="15"/>
    </row>
    <row r="39" ht="15" customHeight="1" spans="1:16">
      <c r="A39" s="28"/>
      <c r="B39" s="28"/>
      <c r="C39" s="18" t="s">
        <v>82</v>
      </c>
      <c r="D39" s="18" t="s">
        <v>83</v>
      </c>
      <c r="E39" s="19">
        <v>3</v>
      </c>
      <c r="F39" s="20">
        <v>60</v>
      </c>
      <c r="G39" s="17">
        <v>40</v>
      </c>
      <c r="H39" s="17">
        <v>20</v>
      </c>
      <c r="I39" s="15"/>
      <c r="J39" s="15"/>
      <c r="K39" s="15">
        <v>3</v>
      </c>
      <c r="L39" s="15"/>
      <c r="M39" s="15"/>
      <c r="N39" s="15"/>
      <c r="O39" s="15"/>
      <c r="P39" s="15"/>
    </row>
    <row r="40" ht="15" customHeight="1" spans="1:16">
      <c r="A40" s="28"/>
      <c r="B40" s="28"/>
      <c r="C40" s="14" t="s">
        <v>84</v>
      </c>
      <c r="D40" s="14" t="s">
        <v>85</v>
      </c>
      <c r="E40" s="15">
        <v>2</v>
      </c>
      <c r="F40" s="15">
        <v>36</v>
      </c>
      <c r="G40" s="15">
        <v>18</v>
      </c>
      <c r="H40" s="15">
        <v>18</v>
      </c>
      <c r="I40" s="15"/>
      <c r="J40" s="15"/>
      <c r="K40" s="15">
        <v>2</v>
      </c>
      <c r="L40" s="15"/>
      <c r="M40" s="15"/>
      <c r="N40" s="15"/>
      <c r="O40" s="15"/>
      <c r="P40" s="15"/>
    </row>
    <row r="41" ht="15" customHeight="1" spans="1:16">
      <c r="A41" s="28"/>
      <c r="B41" s="28"/>
      <c r="C41" s="14" t="s">
        <v>86</v>
      </c>
      <c r="D41" s="14" t="s">
        <v>87</v>
      </c>
      <c r="E41" s="15">
        <v>2</v>
      </c>
      <c r="F41" s="15">
        <v>36</v>
      </c>
      <c r="G41" s="15">
        <v>18</v>
      </c>
      <c r="H41" s="15">
        <v>18</v>
      </c>
      <c r="I41" s="15"/>
      <c r="J41" s="15"/>
      <c r="K41" s="15"/>
      <c r="L41" s="15">
        <v>2</v>
      </c>
      <c r="M41" s="15"/>
      <c r="N41" s="15"/>
      <c r="O41" s="15"/>
      <c r="P41" s="15"/>
    </row>
    <row r="42" ht="15" customHeight="1" spans="1:16">
      <c r="A42" s="28"/>
      <c r="B42" s="28"/>
      <c r="C42" s="14" t="s">
        <v>108</v>
      </c>
      <c r="D42" s="14" t="s">
        <v>109</v>
      </c>
      <c r="E42" s="15">
        <v>2</v>
      </c>
      <c r="F42" s="15">
        <v>36</v>
      </c>
      <c r="G42" s="15">
        <v>18</v>
      </c>
      <c r="H42" s="15">
        <v>18</v>
      </c>
      <c r="I42" s="15"/>
      <c r="J42" s="15"/>
      <c r="K42" s="15"/>
      <c r="L42" s="15"/>
      <c r="M42" s="15">
        <v>2</v>
      </c>
      <c r="N42" s="15"/>
      <c r="O42" s="15"/>
      <c r="P42" s="15"/>
    </row>
    <row r="43" ht="15" customHeight="1" spans="1:16">
      <c r="A43" s="28"/>
      <c r="B43" s="28"/>
      <c r="C43" s="14" t="s">
        <v>110</v>
      </c>
      <c r="D43" s="14" t="s">
        <v>111</v>
      </c>
      <c r="E43" s="15">
        <v>2</v>
      </c>
      <c r="F43" s="15">
        <v>36</v>
      </c>
      <c r="G43" s="15">
        <v>18</v>
      </c>
      <c r="H43" s="15">
        <v>18</v>
      </c>
      <c r="I43" s="15"/>
      <c r="J43" s="15"/>
      <c r="K43" s="15"/>
      <c r="L43" s="15"/>
      <c r="M43" s="15"/>
      <c r="N43" s="15">
        <v>2</v>
      </c>
      <c r="O43" s="15"/>
      <c r="P43" s="15"/>
    </row>
    <row r="44" ht="15" customHeight="1" spans="1:16">
      <c r="A44" s="28"/>
      <c r="B44" s="28"/>
      <c r="C44" s="14" t="s">
        <v>112</v>
      </c>
      <c r="D44" s="15" t="s">
        <v>113</v>
      </c>
      <c r="E44" s="15">
        <v>2</v>
      </c>
      <c r="F44" s="15">
        <v>36</v>
      </c>
      <c r="G44" s="15">
        <v>18</v>
      </c>
      <c r="H44" s="15">
        <v>18</v>
      </c>
      <c r="I44" s="15"/>
      <c r="J44" s="15"/>
      <c r="K44" s="15"/>
      <c r="L44" s="15"/>
      <c r="M44" s="15">
        <v>2</v>
      </c>
      <c r="N44" s="15"/>
      <c r="O44" s="15"/>
      <c r="P44" s="15"/>
    </row>
    <row r="45" ht="15" customHeight="1" spans="1:16">
      <c r="A45" s="28"/>
      <c r="B45" s="28"/>
      <c r="C45" s="14" t="s">
        <v>114</v>
      </c>
      <c r="D45" s="14" t="s">
        <v>115</v>
      </c>
      <c r="E45" s="15">
        <v>3</v>
      </c>
      <c r="F45" s="15">
        <v>54</v>
      </c>
      <c r="G45" s="15">
        <v>18</v>
      </c>
      <c r="H45" s="15">
        <v>36</v>
      </c>
      <c r="I45" s="15"/>
      <c r="J45" s="15"/>
      <c r="K45" s="15"/>
      <c r="L45" s="15"/>
      <c r="M45" s="15"/>
      <c r="N45" s="15">
        <v>3</v>
      </c>
      <c r="O45" s="15"/>
      <c r="P45" s="15"/>
    </row>
    <row r="46" ht="15" customHeight="1" spans="1:16">
      <c r="A46" s="28"/>
      <c r="B46" s="28"/>
      <c r="C46" s="14" t="s">
        <v>98</v>
      </c>
      <c r="D46" s="14" t="s">
        <v>99</v>
      </c>
      <c r="E46" s="15">
        <v>2</v>
      </c>
      <c r="F46" s="15">
        <v>36</v>
      </c>
      <c r="G46" s="15">
        <v>18</v>
      </c>
      <c r="H46" s="15">
        <v>18</v>
      </c>
      <c r="I46" s="15"/>
      <c r="J46" s="15"/>
      <c r="K46" s="15"/>
      <c r="L46" s="15"/>
      <c r="M46" s="15">
        <v>2</v>
      </c>
      <c r="N46" s="15"/>
      <c r="O46" s="15"/>
      <c r="P46" s="15"/>
    </row>
    <row r="47" ht="15" customHeight="1" spans="1:16">
      <c r="A47" s="28"/>
      <c r="B47" s="28"/>
      <c r="C47" s="9" t="s">
        <v>100</v>
      </c>
      <c r="D47" s="9"/>
      <c r="E47" s="15">
        <f t="shared" ref="E47:P47" si="2">SUM(E35:E46)</f>
        <v>25</v>
      </c>
      <c r="F47" s="15">
        <f t="shared" si="2"/>
        <v>460</v>
      </c>
      <c r="G47" s="15">
        <f t="shared" si="2"/>
        <v>202</v>
      </c>
      <c r="H47" s="15">
        <f t="shared" si="2"/>
        <v>258</v>
      </c>
      <c r="I47" s="15">
        <f t="shared" si="2"/>
        <v>0</v>
      </c>
      <c r="J47" s="15">
        <f t="shared" si="2"/>
        <v>0</v>
      </c>
      <c r="K47" s="15">
        <f t="shared" si="2"/>
        <v>8</v>
      </c>
      <c r="L47" s="15">
        <f t="shared" si="2"/>
        <v>7</v>
      </c>
      <c r="M47" s="15">
        <f t="shared" si="2"/>
        <v>6</v>
      </c>
      <c r="N47" s="15">
        <f t="shared" si="2"/>
        <v>5</v>
      </c>
      <c r="O47" s="15">
        <f t="shared" si="2"/>
        <v>0</v>
      </c>
      <c r="P47" s="15">
        <f t="shared" si="2"/>
        <v>0</v>
      </c>
    </row>
    <row r="48" ht="15" customHeight="1" spans="1:16">
      <c r="A48" s="28"/>
      <c r="B48" s="28"/>
      <c r="C48" s="9" t="s">
        <v>116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ht="15" customHeight="1" spans="1:16">
      <c r="A49" s="28"/>
      <c r="B49" s="28"/>
      <c r="C49" s="14" t="s">
        <v>76</v>
      </c>
      <c r="D49" s="14" t="s">
        <v>77</v>
      </c>
      <c r="E49" s="15">
        <v>1</v>
      </c>
      <c r="F49" s="15">
        <v>20</v>
      </c>
      <c r="G49" s="15">
        <v>0</v>
      </c>
      <c r="H49" s="15">
        <v>20</v>
      </c>
      <c r="I49" s="15"/>
      <c r="J49" s="15"/>
      <c r="K49" s="15">
        <v>2</v>
      </c>
      <c r="L49" s="15"/>
      <c r="M49" s="15"/>
      <c r="N49" s="15"/>
      <c r="O49" s="15"/>
      <c r="P49" s="15"/>
    </row>
    <row r="50" ht="15" customHeight="1" spans="1:16">
      <c r="A50" s="28"/>
      <c r="B50" s="28"/>
      <c r="C50" s="18" t="s">
        <v>82</v>
      </c>
      <c r="D50" s="18" t="s">
        <v>83</v>
      </c>
      <c r="E50" s="19">
        <v>3</v>
      </c>
      <c r="F50" s="20">
        <v>60</v>
      </c>
      <c r="G50" s="17">
        <v>40</v>
      </c>
      <c r="H50" s="17">
        <v>20</v>
      </c>
      <c r="I50" s="15"/>
      <c r="J50" s="15"/>
      <c r="K50" s="15">
        <v>3</v>
      </c>
      <c r="L50" s="15"/>
      <c r="M50" s="15"/>
      <c r="N50" s="15"/>
      <c r="O50" s="15"/>
      <c r="P50" s="15"/>
    </row>
    <row r="51" ht="15" customHeight="1" spans="1:16">
      <c r="A51" s="28"/>
      <c r="B51" s="28"/>
      <c r="C51" s="14" t="s">
        <v>117</v>
      </c>
      <c r="D51" s="14" t="s">
        <v>118</v>
      </c>
      <c r="E51" s="15">
        <v>2</v>
      </c>
      <c r="F51" s="15">
        <v>40</v>
      </c>
      <c r="G51" s="15">
        <v>20</v>
      </c>
      <c r="H51" s="15">
        <v>20</v>
      </c>
      <c r="I51" s="15"/>
      <c r="J51" s="15"/>
      <c r="K51" s="15">
        <v>2</v>
      </c>
      <c r="L51" s="15"/>
      <c r="M51" s="15"/>
      <c r="N51" s="15"/>
      <c r="O51" s="15"/>
      <c r="P51" s="15"/>
    </row>
    <row r="52" ht="15" customHeight="1" spans="1:16">
      <c r="A52" s="28"/>
      <c r="B52" s="28"/>
      <c r="C52" s="14" t="s">
        <v>86</v>
      </c>
      <c r="D52" s="14" t="s">
        <v>87</v>
      </c>
      <c r="E52" s="15">
        <v>2</v>
      </c>
      <c r="F52" s="15">
        <v>36</v>
      </c>
      <c r="G52" s="15">
        <v>18</v>
      </c>
      <c r="H52" s="15">
        <v>18</v>
      </c>
      <c r="I52" s="15"/>
      <c r="J52" s="15"/>
      <c r="K52" s="15"/>
      <c r="L52" s="32">
        <v>2</v>
      </c>
      <c r="M52" s="15"/>
      <c r="N52" s="15"/>
      <c r="O52" s="15"/>
      <c r="P52" s="15"/>
    </row>
    <row r="53" ht="15" customHeight="1" spans="1:16">
      <c r="A53" s="28"/>
      <c r="B53" s="28"/>
      <c r="C53" s="14" t="s">
        <v>119</v>
      </c>
      <c r="D53" s="14" t="s">
        <v>120</v>
      </c>
      <c r="E53" s="15">
        <v>3</v>
      </c>
      <c r="F53" s="15">
        <v>54</v>
      </c>
      <c r="G53" s="15">
        <v>36</v>
      </c>
      <c r="H53" s="15">
        <v>18</v>
      </c>
      <c r="I53" s="15"/>
      <c r="J53" s="15"/>
      <c r="K53" s="15"/>
      <c r="L53" s="15"/>
      <c r="M53" s="15">
        <v>3</v>
      </c>
      <c r="N53" s="15"/>
      <c r="O53" s="15"/>
      <c r="P53" s="15"/>
    </row>
    <row r="54" ht="15" customHeight="1" spans="1:16">
      <c r="A54" s="28"/>
      <c r="B54" s="28"/>
      <c r="C54" s="14" t="s">
        <v>121</v>
      </c>
      <c r="D54" s="14" t="s">
        <v>122</v>
      </c>
      <c r="E54" s="15">
        <v>3</v>
      </c>
      <c r="F54" s="15">
        <v>54</v>
      </c>
      <c r="G54" s="15">
        <v>18</v>
      </c>
      <c r="H54" s="15">
        <v>36</v>
      </c>
      <c r="I54" s="15"/>
      <c r="J54" s="15"/>
      <c r="K54" s="15"/>
      <c r="L54" s="15"/>
      <c r="M54" s="15">
        <v>3</v>
      </c>
      <c r="N54" s="15"/>
      <c r="O54" s="15"/>
      <c r="P54" s="15"/>
    </row>
    <row r="55" ht="15" customHeight="1" spans="1:16">
      <c r="A55" s="28"/>
      <c r="B55" s="28"/>
      <c r="C55" s="14" t="s">
        <v>123</v>
      </c>
      <c r="D55" s="14" t="s">
        <v>124</v>
      </c>
      <c r="E55" s="15">
        <v>2</v>
      </c>
      <c r="F55" s="15">
        <v>36</v>
      </c>
      <c r="G55" s="15">
        <v>18</v>
      </c>
      <c r="H55" s="15">
        <v>18</v>
      </c>
      <c r="I55" s="15"/>
      <c r="J55" s="15"/>
      <c r="K55" s="15"/>
      <c r="L55" s="15"/>
      <c r="M55" s="15"/>
      <c r="N55" s="15">
        <v>2</v>
      </c>
      <c r="O55" s="15"/>
      <c r="P55" s="15"/>
    </row>
    <row r="56" ht="15" customHeight="1" spans="1:16">
      <c r="A56" s="28"/>
      <c r="B56" s="28"/>
      <c r="C56" s="14" t="s">
        <v>125</v>
      </c>
      <c r="D56" s="14" t="s">
        <v>126</v>
      </c>
      <c r="E56" s="15">
        <v>2</v>
      </c>
      <c r="F56" s="15">
        <v>36</v>
      </c>
      <c r="G56" s="15">
        <v>18</v>
      </c>
      <c r="H56" s="15">
        <v>18</v>
      </c>
      <c r="I56" s="15"/>
      <c r="J56" s="15"/>
      <c r="K56" s="15"/>
      <c r="L56" s="15">
        <v>2</v>
      </c>
      <c r="M56" s="15"/>
      <c r="N56" s="15"/>
      <c r="O56" s="15"/>
      <c r="P56" s="15"/>
    </row>
    <row r="57" ht="15" customHeight="1" spans="1:16">
      <c r="A57" s="28"/>
      <c r="B57" s="28"/>
      <c r="C57" s="14" t="s">
        <v>127</v>
      </c>
      <c r="D57" s="14" t="s">
        <v>128</v>
      </c>
      <c r="E57" s="15">
        <v>3</v>
      </c>
      <c r="F57" s="15">
        <v>60</v>
      </c>
      <c r="G57" s="15">
        <v>20</v>
      </c>
      <c r="H57" s="15">
        <v>40</v>
      </c>
      <c r="I57" s="15"/>
      <c r="J57" s="15"/>
      <c r="K57" s="15"/>
      <c r="L57" s="15"/>
      <c r="M57" s="15"/>
      <c r="N57" s="15">
        <v>3</v>
      </c>
      <c r="O57" s="15"/>
      <c r="P57" s="15"/>
    </row>
    <row r="58" ht="15" customHeight="1" spans="1:16">
      <c r="A58" s="28"/>
      <c r="B58" s="28"/>
      <c r="C58" s="15" t="s">
        <v>129</v>
      </c>
      <c r="D58" s="14" t="s">
        <v>130</v>
      </c>
      <c r="E58" s="15">
        <v>2</v>
      </c>
      <c r="F58" s="15">
        <v>36</v>
      </c>
      <c r="G58" s="15">
        <v>18</v>
      </c>
      <c r="H58" s="15">
        <v>18</v>
      </c>
      <c r="I58" s="15"/>
      <c r="J58" s="15"/>
      <c r="K58" s="15"/>
      <c r="L58" s="15"/>
      <c r="M58" s="15"/>
      <c r="N58" s="15">
        <v>2</v>
      </c>
      <c r="O58" s="15"/>
      <c r="P58" s="15"/>
    </row>
    <row r="59" ht="15" customHeight="1" spans="1:16">
      <c r="A59" s="28"/>
      <c r="B59" s="28"/>
      <c r="C59" s="15" t="s">
        <v>98</v>
      </c>
      <c r="D59" s="14" t="s">
        <v>99</v>
      </c>
      <c r="E59" s="15">
        <v>2</v>
      </c>
      <c r="F59" s="15">
        <v>36</v>
      </c>
      <c r="G59" s="15">
        <v>18</v>
      </c>
      <c r="H59" s="15">
        <v>18</v>
      </c>
      <c r="I59" s="15"/>
      <c r="J59" s="15"/>
      <c r="K59" s="15"/>
      <c r="L59" s="15"/>
      <c r="M59" s="15">
        <v>2</v>
      </c>
      <c r="N59" s="15"/>
      <c r="O59" s="15"/>
      <c r="P59" s="15"/>
    </row>
    <row r="60" ht="15" customHeight="1" spans="1:16">
      <c r="A60" s="28"/>
      <c r="B60" s="28"/>
      <c r="C60" s="22" t="s">
        <v>100</v>
      </c>
      <c r="D60" s="22"/>
      <c r="E60" s="21">
        <f t="shared" ref="E60:P60" si="3">SUM(E49:E59)</f>
        <v>25</v>
      </c>
      <c r="F60" s="21">
        <f t="shared" ref="F60:H60" si="4">F49+F50+F51+F52+F53+F54+F55+F56+F57+F58+F59</f>
        <v>468</v>
      </c>
      <c r="G60" s="21">
        <f t="shared" si="4"/>
        <v>224</v>
      </c>
      <c r="H60" s="21">
        <f t="shared" si="4"/>
        <v>244</v>
      </c>
      <c r="I60" s="23">
        <f t="shared" si="3"/>
        <v>0</v>
      </c>
      <c r="J60" s="23">
        <f t="shared" si="3"/>
        <v>0</v>
      </c>
      <c r="K60" s="23">
        <f t="shared" si="3"/>
        <v>7</v>
      </c>
      <c r="L60" s="23">
        <f t="shared" si="3"/>
        <v>4</v>
      </c>
      <c r="M60" s="23">
        <f t="shared" si="3"/>
        <v>8</v>
      </c>
      <c r="N60" s="23">
        <f t="shared" si="3"/>
        <v>7</v>
      </c>
      <c r="O60" s="23">
        <f t="shared" si="3"/>
        <v>0</v>
      </c>
      <c r="P60" s="23">
        <f t="shared" si="3"/>
        <v>0</v>
      </c>
    </row>
    <row r="61" ht="15" customHeight="1" spans="1:16">
      <c r="A61" s="52" t="s">
        <v>131</v>
      </c>
      <c r="B61" s="34"/>
      <c r="C61" s="34"/>
      <c r="D61" s="35"/>
      <c r="E61" s="23">
        <v>75</v>
      </c>
      <c r="F61" s="53">
        <f t="shared" ref="F61:H61" si="5">F60+F47+F33</f>
        <v>1386</v>
      </c>
      <c r="G61" s="53">
        <f t="shared" si="5"/>
        <v>646</v>
      </c>
      <c r="H61" s="53">
        <f t="shared" si="5"/>
        <v>740</v>
      </c>
      <c r="I61" s="23">
        <f>SUM(I21:I32)</f>
        <v>0</v>
      </c>
      <c r="J61" s="23">
        <f>SUM(J21:J32)</f>
        <v>0</v>
      </c>
      <c r="K61" s="23">
        <f t="shared" ref="K61:P61" si="6">SUM(K47,K33,K60)</f>
        <v>26</v>
      </c>
      <c r="L61" s="23">
        <f t="shared" si="6"/>
        <v>17</v>
      </c>
      <c r="M61" s="23">
        <f t="shared" si="6"/>
        <v>19</v>
      </c>
      <c r="N61" s="23">
        <f t="shared" si="6"/>
        <v>16</v>
      </c>
      <c r="O61" s="23">
        <f t="shared" si="6"/>
        <v>0</v>
      </c>
      <c r="P61" s="23">
        <f t="shared" si="6"/>
        <v>0</v>
      </c>
    </row>
    <row r="63" spans="2:22">
      <c r="B63" s="54" t="s">
        <v>393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</row>
  </sheetData>
  <mergeCells count="25">
    <mergeCell ref="A2:P2"/>
    <mergeCell ref="A4:P4"/>
    <mergeCell ref="E5:H5"/>
    <mergeCell ref="I5:P5"/>
    <mergeCell ref="I6:J6"/>
    <mergeCell ref="K6:L6"/>
    <mergeCell ref="M6:N6"/>
    <mergeCell ref="O6:P6"/>
    <mergeCell ref="C19:D19"/>
    <mergeCell ref="C20:P20"/>
    <mergeCell ref="C33:D33"/>
    <mergeCell ref="C34:P34"/>
    <mergeCell ref="C47:D47"/>
    <mergeCell ref="C48:P48"/>
    <mergeCell ref="A61:D61"/>
    <mergeCell ref="A8:A60"/>
    <mergeCell ref="B8:B19"/>
    <mergeCell ref="B20:B60"/>
    <mergeCell ref="C5:C7"/>
    <mergeCell ref="D5:D7"/>
    <mergeCell ref="E6:E7"/>
    <mergeCell ref="F6:F7"/>
    <mergeCell ref="G6:G7"/>
    <mergeCell ref="H6:H7"/>
    <mergeCell ref="A5:B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附表一分表一</vt:lpstr>
      <vt:lpstr>附表一分表二</vt:lpstr>
      <vt:lpstr>附表二</vt:lpstr>
      <vt:lpstr>附表二填写要求</vt:lpstr>
      <vt:lpstr>附表三</vt:lpstr>
      <vt:lpstr>附表三填写要求</vt:lpstr>
      <vt:lpstr>附表四</vt:lpstr>
      <vt:lpstr>附表四填写要求</vt:lpstr>
      <vt:lpstr>附表五分表一</vt:lpstr>
      <vt:lpstr>分表一填写要求</vt:lpstr>
      <vt:lpstr>附表五分表二</vt:lpstr>
      <vt:lpstr>分表二填写要求</vt:lpstr>
      <vt:lpstr>附表五分表三</vt:lpstr>
      <vt:lpstr>分表三填写要求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缓缓归</cp:lastModifiedBy>
  <dcterms:created xsi:type="dcterms:W3CDTF">2020-05-25T09:49:00Z</dcterms:created>
  <dcterms:modified xsi:type="dcterms:W3CDTF">2021-08-22T15:43:15Z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6CE76127BD3E43C6967774C1D1A92738</vt:lpwstr>
  </property>
</Properties>
</file>