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36" activeTab="3"/>
  </bookViews>
  <sheets>
    <sheet name="公共课" sheetId="1" r:id="rId1"/>
    <sheet name="专业课" sheetId="3" r:id="rId2"/>
    <sheet name="成长教育课" sheetId="5" r:id="rId3"/>
    <sheet name="博雅课" sheetId="19" r:id="rId4"/>
    <sheet name="学术前沿论坛" sheetId="21" r:id="rId5"/>
    <sheet name="专业小型研讨" sheetId="23" r:id="rId6"/>
    <sheet name="各学期学分分配表" sheetId="7" r:id="rId7"/>
    <sheet name="理论、实践教学学时占比一览表" sheetId="24" r:id="rId8"/>
    <sheet name="三实课程教学环节一览表" sheetId="11" r:id="rId9"/>
  </sheets>
  <calcPr calcId="144525"/>
</workbook>
</file>

<file path=xl/sharedStrings.xml><?xml version="1.0" encoding="utf-8"?>
<sst xmlns="http://schemas.openxmlformats.org/spreadsheetml/2006/main" count="457" uniqueCount="301">
  <si>
    <t>附表一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</si>
  <si>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</si>
  <si>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</si>
  <si>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</si>
  <si>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</si>
  <si>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</si>
  <si>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</si>
  <si>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</si>
  <si>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</si>
  <si>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</si>
  <si>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</si>
  <si>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</si>
  <si>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</si>
  <si>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</si>
  <si>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</si>
  <si>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</si>
  <si>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大学英语（一）</t>
  </si>
  <si>
    <t>College English</t>
  </si>
  <si>
    <t>大学英语（二）</t>
  </si>
  <si>
    <t>大学英语（三）</t>
  </si>
  <si>
    <t>管理学英语</t>
  </si>
  <si>
    <t>English for Management</t>
  </si>
  <si>
    <t>体育（一）</t>
  </si>
  <si>
    <t>Physical Education</t>
  </si>
  <si>
    <t>体育（二）</t>
  </si>
  <si>
    <t>体育（三）</t>
  </si>
  <si>
    <t>体育（四）</t>
  </si>
  <si>
    <t>思想道德修养与法律基础</t>
  </si>
  <si>
    <t>Ideological and Moral Cultivation and Legal Basis</t>
  </si>
  <si>
    <t>中国近现代史纲要</t>
  </si>
  <si>
    <t>Outline of Modern History of China</t>
  </si>
  <si>
    <t>马克思主义基本原理概论</t>
  </si>
  <si>
    <t>Introduction to the Basic Principle of Marxism</t>
  </si>
  <si>
    <t>毛泽东思想和中国特色社会主义理论体系概论（理论）</t>
  </si>
  <si>
    <t>Mao Zedong Thought and Theoretical System of Socialism with Chinese Characteristics (theory)</t>
  </si>
  <si>
    <t>毛泽东思想和中国特色社会主义理论体系概论（实践）</t>
  </si>
  <si>
    <t>Introduction to Mao Zedong thought and Chinese characteristic socialism theory system (practice)</t>
  </si>
  <si>
    <t>形势与政策</t>
  </si>
  <si>
    <t>Situation and Policy</t>
  </si>
  <si>
    <t>合计</t>
  </si>
  <si>
    <t>修读说明：公共必修课最低修读学分为：36学分</t>
  </si>
  <si>
    <t>附表二</t>
  </si>
  <si>
    <t>专业教育课程计划进程表</t>
  </si>
  <si>
    <t>专业必修课</t>
  </si>
  <si>
    <t>专业核心课</t>
  </si>
  <si>
    <t>管理学</t>
  </si>
  <si>
    <t>Management Science</t>
  </si>
  <si>
    <t>行政管理学</t>
  </si>
  <si>
    <t>Public Administration</t>
  </si>
  <si>
    <t>领导力开发</t>
  </si>
  <si>
    <t>Leadership Development</t>
  </si>
  <si>
    <t>政治学</t>
  </si>
  <si>
    <t>Political Science</t>
  </si>
  <si>
    <t>经济学原理</t>
  </si>
  <si>
    <t>Principles of Economics</t>
  </si>
  <si>
    <t>法学概论</t>
  </si>
  <si>
    <t>Principles of Law</t>
  </si>
  <si>
    <t>专业方向课</t>
  </si>
  <si>
    <t>方向一：基层治理方向</t>
  </si>
  <si>
    <t>中国政府与政治</t>
  </si>
  <si>
    <t>Chinese Government and Politics</t>
  </si>
  <si>
    <t>社会调查原理与方法</t>
  </si>
  <si>
    <t>Social Research Methods</t>
  </si>
  <si>
    <t>城市管理</t>
  </si>
  <si>
    <t>Urban Management</t>
  </si>
  <si>
    <t>行政伦理学</t>
  </si>
  <si>
    <t>Ethics in Public Administration</t>
  </si>
  <si>
    <t>财务管理基础</t>
  </si>
  <si>
    <t>Foundations of Financial Management</t>
  </si>
  <si>
    <t>宪法和行政法学</t>
  </si>
  <si>
    <t>Constitutional and administrative law</t>
  </si>
  <si>
    <t>公共危机管理</t>
  </si>
  <si>
    <t>Public Crisis Management</t>
  </si>
  <si>
    <t>基层治理理论与实务</t>
  </si>
  <si>
    <t>Grassroots Governance: Theory and Practice</t>
  </si>
  <si>
    <t>方向二：公务员方向</t>
  </si>
  <si>
    <t>行政组织学</t>
  </si>
  <si>
    <t>Public Organization Management</t>
  </si>
  <si>
    <t>公共政策分析</t>
  </si>
  <si>
    <t>Public Policy Analysis</t>
  </si>
  <si>
    <t>行政职业能力开发与测试</t>
  </si>
  <si>
    <t>Administrative Aptitude Development and Test</t>
  </si>
  <si>
    <t>公文写作</t>
  </si>
  <si>
    <t>Document Writing</t>
  </si>
  <si>
    <t>申论与面试</t>
  </si>
  <si>
    <t>Essay and Interview</t>
  </si>
  <si>
    <t>电子政务与大数据</t>
  </si>
  <si>
    <t>E-government and Big Data</t>
  </si>
  <si>
    <t>专业实习+毕业论文</t>
  </si>
  <si>
    <t>专业实习</t>
  </si>
  <si>
    <t>Internship</t>
  </si>
  <si>
    <t>毕业论文/毕业设计</t>
  </si>
  <si>
    <t>Thesis/project for diploma</t>
  </si>
  <si>
    <t>专业选修课</t>
  </si>
  <si>
    <t>大学人文基础</t>
  </si>
  <si>
    <t>Foundation of university humanity</t>
  </si>
  <si>
    <t>计算机应用基础</t>
  </si>
  <si>
    <t>Foundation of Computer</t>
  </si>
  <si>
    <t>公共关系学</t>
  </si>
  <si>
    <t>Public Relations</t>
  </si>
  <si>
    <t>社会学概论</t>
  </si>
  <si>
    <t>Introduction to sociology</t>
  </si>
  <si>
    <t>人力资源管理</t>
  </si>
  <si>
    <t>Human Resource Management</t>
  </si>
  <si>
    <t>基础统计</t>
  </si>
  <si>
    <t>Introductory Statistics</t>
  </si>
  <si>
    <t>管理沟通</t>
  </si>
  <si>
    <t>Management Communication</t>
  </si>
  <si>
    <t>组织行为学</t>
  </si>
  <si>
    <t>Organizational Behavior</t>
  </si>
  <si>
    <t>公共财政学</t>
  </si>
  <si>
    <t>Public Finance</t>
  </si>
  <si>
    <t>非营利组织管理</t>
  </si>
  <si>
    <t>Management of Non-profit Organizations</t>
  </si>
  <si>
    <t>行政学说史</t>
  </si>
  <si>
    <t>History of Administrative Theory</t>
  </si>
  <si>
    <t>组织文化</t>
  </si>
  <si>
    <t>Organizational Culture</t>
  </si>
  <si>
    <t>绩效与薪酬管理</t>
  </si>
  <si>
    <t>Government Performance Management</t>
  </si>
  <si>
    <t>公共经济学</t>
  </si>
  <si>
    <t>Public Economics</t>
  </si>
  <si>
    <t>行政管理案例分析</t>
  </si>
  <si>
    <t>Public Administration Case Study</t>
  </si>
  <si>
    <t>劳动法</t>
  </si>
  <si>
    <t>Labour Law</t>
  </si>
  <si>
    <t>社会心理学</t>
  </si>
  <si>
    <t>Social psychology</t>
  </si>
  <si>
    <t>人员素质测评与招聘</t>
  </si>
  <si>
    <t>Personnel Selection and Staffing</t>
  </si>
  <si>
    <t>社会福利与保障</t>
  </si>
  <si>
    <t>Social Welfare</t>
  </si>
  <si>
    <t>战略管理</t>
  </si>
  <si>
    <t>Strategic Management</t>
  </si>
  <si>
    <t>商务礼仪</t>
  </si>
  <si>
    <t>Business Etiquette</t>
  </si>
  <si>
    <t>专业实践</t>
  </si>
  <si>
    <t>Practice</t>
  </si>
  <si>
    <r>
      <rPr>
        <sz val="11"/>
        <color theme="1"/>
        <rFont val="宋体"/>
        <charset val="134"/>
        <scheme val="minor"/>
      </rPr>
      <t>修读说明：1</t>
    </r>
    <r>
      <rPr>
        <sz val="11"/>
        <color theme="1"/>
        <rFont val="宋体"/>
        <charset val="134"/>
        <scheme val="minor"/>
      </rPr>
      <t>.</t>
    </r>
    <r>
      <rPr>
        <sz val="11"/>
        <color theme="1"/>
        <rFont val="宋体"/>
        <charset val="134"/>
        <scheme val="minor"/>
      </rPr>
      <t>专业必修课最低修读：18学分。</t>
    </r>
    <r>
      <rPr>
        <sz val="11"/>
        <color theme="1"/>
        <rFont val="宋体"/>
        <charset val="134"/>
        <scheme val="minor"/>
      </rPr>
      <t>2.</t>
    </r>
    <r>
      <rPr>
        <sz val="11"/>
        <color theme="1"/>
        <rFont val="宋体"/>
        <charset val="134"/>
        <scheme val="minor"/>
      </rPr>
      <t>专业方向课选择某一方向，最低修读：25学分。</t>
    </r>
    <r>
      <rPr>
        <sz val="11"/>
        <color theme="1"/>
        <rFont val="宋体"/>
        <charset val="134"/>
        <scheme val="minor"/>
      </rPr>
      <t>3.</t>
    </r>
    <r>
      <rPr>
        <sz val="11"/>
        <color theme="1"/>
        <rFont val="宋体"/>
        <charset val="134"/>
        <scheme val="minor"/>
      </rPr>
      <t>专业选修课最低修读：33学分，其中必须修读《计算机应用基础》、《大学人文基础》这两门课程。</t>
    </r>
  </si>
  <si>
    <r>
      <rPr>
        <sz val="12"/>
        <color theme="1"/>
        <rFont val="宋体"/>
        <charset val="134"/>
      </rPr>
      <t>附表</t>
    </r>
    <r>
      <rPr>
        <sz val="12"/>
        <color theme="1"/>
        <rFont val="宋体"/>
        <charset val="134"/>
      </rPr>
      <t>三</t>
    </r>
  </si>
  <si>
    <t>成长教育课程计划进程表</t>
  </si>
  <si>
    <t>成长必修课</t>
  </si>
  <si>
    <t>课堂教学成长课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</si>
  <si>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</si>
  <si>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</si>
  <si>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</si>
  <si>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</si>
  <si>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</si>
  <si>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10.5"/>
        <color theme="1"/>
        <rFont val="Times New Roman"/>
        <charset val="134"/>
      </rPr>
      <t>Foundation of  Establishing a business</t>
    </r>
    <r>
      <rPr>
        <sz val="10.5"/>
        <color theme="1"/>
        <rFont val="楷体"/>
        <charset val="134"/>
      </rPr>
      <t>（</t>
    </r>
    <r>
      <rPr>
        <sz val="10.5"/>
        <color theme="1"/>
        <rFont val="Times New Roman"/>
        <charset val="134"/>
      </rPr>
      <t>Theory</t>
    </r>
    <r>
      <rPr>
        <sz val="10.5"/>
        <color theme="1"/>
        <rFont val="楷体"/>
        <charset val="134"/>
      </rPr>
      <t>）</t>
    </r>
  </si>
  <si>
    <t>创业基础（实践）</t>
  </si>
  <si>
    <r>
      <rPr>
        <sz val="10.5"/>
        <color theme="1"/>
        <rFont val="Times New Roman"/>
        <charset val="134"/>
      </rPr>
      <t>Foundation of  Establishing a business</t>
    </r>
    <r>
      <rPr>
        <sz val="10.5"/>
        <color theme="1"/>
        <rFont val="楷体"/>
        <charset val="134"/>
      </rPr>
      <t>（</t>
    </r>
    <r>
      <rPr>
        <sz val="10.5"/>
        <color theme="1"/>
        <rFont val="Times New Roman"/>
        <charset val="134"/>
      </rPr>
      <t>Practice</t>
    </r>
    <r>
      <rPr>
        <sz val="10.5"/>
        <color theme="1"/>
        <rFont val="楷体"/>
        <charset val="134"/>
      </rPr>
      <t>）</t>
    </r>
  </si>
  <si>
    <t>就业指导（理论+实践）</t>
  </si>
  <si>
    <r>
      <rPr>
        <sz val="10.5"/>
        <color theme="1"/>
        <rFont val="Times New Roman"/>
        <charset val="134"/>
      </rPr>
      <t>Employment Guidance</t>
    </r>
    <r>
      <rPr>
        <sz val="10.5"/>
        <color theme="1"/>
        <rFont val="楷体"/>
        <charset val="134"/>
      </rPr>
      <t>（</t>
    </r>
    <r>
      <rPr>
        <sz val="10.5"/>
        <color theme="1"/>
        <rFont val="Times New Roman"/>
        <charset val="134"/>
      </rPr>
      <t>Theory+Practice</t>
    </r>
    <r>
      <rPr>
        <sz val="10.5"/>
        <color theme="1"/>
        <rFont val="楷体"/>
        <charset val="134"/>
      </rPr>
      <t>）</t>
    </r>
  </si>
  <si>
    <t>修读说明：成长必修课最低修读：9学分</t>
  </si>
  <si>
    <t>附表四</t>
  </si>
  <si>
    <t>达人特色课程：博雅课程计划进程表</t>
  </si>
  <si>
    <t>博雅课程</t>
  </si>
  <si>
    <t>博雅必修</t>
  </si>
  <si>
    <t>逻辑学</t>
  </si>
  <si>
    <t>Logistics</t>
  </si>
  <si>
    <t>中国传统文化导论</t>
  </si>
  <si>
    <t>An Introduction to Chinese Culture</t>
  </si>
  <si>
    <t>西方古代文化导论</t>
  </si>
  <si>
    <t xml:space="preserve">An Introduction to Western Ancient </t>
  </si>
  <si>
    <t>博雅选修</t>
  </si>
  <si>
    <t>美国文学简史</t>
  </si>
  <si>
    <t xml:space="preserve">A Survey of American Literature </t>
  </si>
  <si>
    <t>口才与演讲</t>
  </si>
  <si>
    <t>Eloquence and Speech</t>
  </si>
  <si>
    <t>《学会提问》导读</t>
  </si>
  <si>
    <t>An Introduction to Asking the Right Questions</t>
  </si>
  <si>
    <t>大学写作实训</t>
  </si>
  <si>
    <t xml:space="preserve"> Chinese Writing</t>
  </si>
  <si>
    <t>《爆发：大数据时代预见未来的新思维》导读</t>
  </si>
  <si>
    <t>An Introduction to Bursts:The Hidden Pattern behind Everything We Do</t>
  </si>
  <si>
    <t>《新媒介时代：传播转型与共同体建构》导读</t>
  </si>
  <si>
    <t>An Introduction to New media Era: Communication Transformation and Community Construction</t>
  </si>
  <si>
    <r>
      <rPr>
        <sz val="10.5"/>
        <color theme="1"/>
        <rFont val="楷体"/>
        <charset val="134"/>
      </rPr>
      <t xml:space="preserve">2  </t>
    </r>
    <r>
      <rPr>
        <sz val="10.5"/>
        <color rgb="FFFF0000"/>
        <rFont val="楷体"/>
        <charset val="134"/>
      </rPr>
      <t>停开</t>
    </r>
  </si>
  <si>
    <t>《道德经》研读</t>
  </si>
  <si>
    <t>A Study of Tao Te Ching</t>
  </si>
  <si>
    <t>《水浒传》研读</t>
  </si>
  <si>
    <t>A Study of The Water Margin</t>
  </si>
  <si>
    <t>批判性思维与学术论文写作</t>
  </si>
  <si>
    <t>Critical Thinking and Academic Writing</t>
  </si>
  <si>
    <r>
      <rPr>
        <sz val="10.5"/>
        <color theme="1"/>
        <rFont val="楷体"/>
        <charset val="134"/>
      </rPr>
      <t xml:space="preserve">1 </t>
    </r>
    <r>
      <rPr>
        <sz val="10.5"/>
        <color rgb="FFFF0000"/>
        <rFont val="楷体"/>
        <charset val="134"/>
      </rPr>
      <t xml:space="preserve"> 停开</t>
    </r>
  </si>
  <si>
    <t>英语报刊选读</t>
  </si>
  <si>
    <t xml:space="preserve"> Selected Reading of English Journal</t>
  </si>
  <si>
    <t>《牛津通识读本：人生的意义》双语对照研读</t>
  </si>
  <si>
    <t xml:space="preserve">Bilingual Studies of A Very Short Introduction:The Meaning of Life </t>
  </si>
  <si>
    <t>法理学</t>
  </si>
  <si>
    <t>Jurisprudence</t>
  </si>
  <si>
    <t>《媒介融合：网络传播、大众传播和人际传播的三重维度》导读</t>
  </si>
  <si>
    <t>An Introduction to Media Convergence:The Three Degrees of Network, Mass, and Interpersonal Communication</t>
  </si>
  <si>
    <t>《论语》研读</t>
  </si>
  <si>
    <t>A Study of The Analects of Confucius</t>
  </si>
  <si>
    <t>《西游记》研读</t>
  </si>
  <si>
    <t>A Study of Journey to the West</t>
  </si>
  <si>
    <t>李白研究</t>
  </si>
  <si>
    <t>Topics on Li Bai</t>
  </si>
  <si>
    <t>杜甫研究</t>
  </si>
  <si>
    <t>Topics on Du Fu</t>
  </si>
  <si>
    <t>韩愈散文研究</t>
  </si>
  <si>
    <t>A Study of Han Yu's Prose</t>
  </si>
  <si>
    <t>文献索引与信息利用</t>
  </si>
  <si>
    <t>Literature Index and Information Utilization</t>
  </si>
  <si>
    <t>西方现当代思想文化研究</t>
  </si>
  <si>
    <t>A Study of Contemporary Western Ideology and Culture</t>
  </si>
  <si>
    <t>《中国文化典籍英译》研读</t>
  </si>
  <si>
    <t>A Study of An Anthology of Chinese Masterpieces in English Translation</t>
  </si>
  <si>
    <t>《公共行政学经典》研读</t>
  </si>
  <si>
    <t>A Study of Classics of Public Administration</t>
  </si>
  <si>
    <t>《人工智能：一种现代的方法》导读</t>
  </si>
  <si>
    <t xml:space="preserve">An Introduction to Artificial Intelligence:A Modern Approach </t>
  </si>
  <si>
    <t>陶渊明研究</t>
  </si>
  <si>
    <t>Topics on Tao Yuanming</t>
  </si>
  <si>
    <t>科技史专题</t>
  </si>
  <si>
    <t>Special Subject of Science and Technology History</t>
  </si>
  <si>
    <t>《庄子》研读</t>
  </si>
  <si>
    <t>A Study of Zhuang Tzu</t>
  </si>
  <si>
    <t>《三国演义》研读</t>
  </si>
  <si>
    <t>A Study of Romance of the Three Kingdoms</t>
  </si>
  <si>
    <t>商品包装与广告设计</t>
  </si>
  <si>
    <t>Commodity Packaging and Advertising Design</t>
  </si>
  <si>
    <t>爱情经济学</t>
  </si>
  <si>
    <t>Economics of love</t>
  </si>
  <si>
    <t>网络营销与策划</t>
  </si>
  <si>
    <t>Internet marketing and planning</t>
  </si>
  <si>
    <t>专项能力提升
（选修）</t>
  </si>
  <si>
    <t>深造类课程</t>
  </si>
  <si>
    <t>英语辅导</t>
  </si>
  <si>
    <t>English Tutorials</t>
  </si>
  <si>
    <t>政治与时事辅导</t>
  </si>
  <si>
    <t>Tutorials for Politics and Current Affairs</t>
  </si>
  <si>
    <t>专业课考前辅导</t>
  </si>
  <si>
    <t>Tutorials for Course Examinations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</si>
  <si>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</si>
  <si>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</si>
  <si>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</si>
  <si>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</si>
  <si>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</si>
  <si>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</si>
  <si>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>教师笔试辅导</t>
  </si>
  <si>
    <t xml:space="preserve">Tutorials for Written Test of Pre-service Teachers </t>
  </si>
  <si>
    <t>教师面试辅导</t>
  </si>
  <si>
    <t xml:space="preserve">Tutorials for Interview Test of Pre-service Teachers </t>
  </si>
  <si>
    <r>
      <rPr>
        <sz val="11"/>
        <color theme="1"/>
        <rFont val="宋体"/>
        <charset val="134"/>
        <scheme val="minor"/>
      </rPr>
      <t>修读说明：博雅课程分博雅必修课程、博雅选修课程和专项能力提升（选修）课程（最低修读16学分）：
①博雅必修课程（共6学分，每门课2学分）：逻辑学、中国传统文化导论、西方古代文化导论。
②</t>
    </r>
    <r>
      <rPr>
        <sz val="11"/>
        <rFont val="宋体"/>
        <charset val="134"/>
        <scheme val="minor"/>
      </rPr>
      <t>博雅选修课程（分2学分，共46学分；1学分，共7学分。“博雅选修课程”与“专项能力提升选修课程”打通，学生可根据个人兴趣及发展方向自由选修，最低修读10学分）：
每门课2学分（共23门）：大学写作实训、《牛津通识读本：人生的意义》双语对照研读、《中国文化典籍英译》研读、法理学、行政伦理学、《公共行政学经典》研读、《人工智能：一种现代的方法》导读、《爆发：大数据时代预见未来的新思维》导读、《新媒介时代：传播转型与共同体建构》导读、《媒介融合：网络传播、大众传播和人际传播的三重维度》导读、《论语》研读、《道德经》研读、《庄子》研读、《三国演义》研读、《水浒传》研读、《西游记》研读、陶渊明研究、李白研究、杜甫研究、韩愈散文研究、商品包装与广告设计、爱情经济学、文献检索与信息利用。
每门课1学分（共7门）：口才与演讲、批判性思维与学术论文写作、科技史专题、西方现当代思想文化研究、《学会提问》导读、英语报刊选读、美国文学简史。
③专项能力提升（选修）课程：
A．深造类课程：英语辅</t>
    </r>
    <r>
      <rPr>
        <sz val="11"/>
        <color theme="1"/>
        <rFont val="宋体"/>
        <charset val="134"/>
        <scheme val="minor"/>
      </rPr>
      <t>导/二外辅导（英语专业特设）4学分，政治与时事辅导1学分，专业课考前辅导1学分，共6学分；
B．行政管理类课程：行政职业能力测验2学分，申论2学分，共4学分；
C．教育教学类课程：教师面试辅导1学分，教师笔试辅导3学分，共4学分；
专项能力提升（选修）修读说明：选修A、B、C类课程不足10学分，可在博雅选修课中修满学分。</t>
    </r>
  </si>
  <si>
    <t>附表五</t>
  </si>
  <si>
    <t>达人特色课程：学术前沿论坛课程计划进程表</t>
  </si>
  <si>
    <t>学术前沿论坛</t>
  </si>
  <si>
    <t>必修</t>
  </si>
  <si>
    <t>修读说明：学术前沿论坛（2学分），必修性质，以专家专题讲座形式开展。学生可以通过累积参与论坛的方式获得学分。</t>
  </si>
  <si>
    <t>附表六</t>
  </si>
  <si>
    <t>达人特色课程：专业小型研讨课程计划进程表</t>
  </si>
  <si>
    <t>专业小型研讨</t>
  </si>
  <si>
    <t>公共政策案例分析</t>
  </si>
  <si>
    <t>Public  Policy Case Study</t>
  </si>
  <si>
    <t>行政管理案例分析（研讨）</t>
  </si>
  <si>
    <t>修读说明：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</t>
  </si>
  <si>
    <t>附表七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</si>
  <si>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</si>
  <si>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</si>
  <si>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</si>
  <si>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</si>
  <si>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</si>
  <si>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</si>
  <si>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</si>
  <si>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</si>
  <si>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</si>
  <si>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</si>
  <si>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</si>
  <si>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</si>
  <si>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</si>
  <si>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</si>
  <si>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专业教育课</t>
  </si>
  <si>
    <t>选修课</t>
  </si>
  <si>
    <t>成长教育课</t>
  </si>
  <si>
    <t>总计</t>
  </si>
  <si>
    <t>特别说明</t>
  </si>
  <si>
    <r>
      <rPr>
        <sz val="10.5"/>
        <color rgb="FF000000"/>
        <rFont val="楷体"/>
        <charset val="134"/>
      </rPr>
      <t>行政管理专业实习学期为第7学期，除</t>
    </r>
    <r>
      <rPr>
        <sz val="10.5"/>
        <color theme="1"/>
        <rFont val="楷体"/>
        <charset val="134"/>
      </rPr>
      <t>实习学期和第八学期外，每学期修读的各类课程总学分上限为30学分。</t>
    </r>
  </si>
  <si>
    <t>附表八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</si>
  <si>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</si>
  <si>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</si>
  <si>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</si>
  <si>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</si>
  <si>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</si>
  <si>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附表九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</si>
  <si>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</si>
  <si>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</si>
  <si>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</si>
  <si>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</si>
  <si>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</si>
  <si>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</si>
  <si>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</si>
  <si>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</si>
  <si>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</si>
  <si>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项目选择，项目启动</t>
  </si>
  <si>
    <t>毕业实习</t>
  </si>
  <si>
    <t>参观专业相关企业并在专业相关企业进行相关实习工作</t>
  </si>
  <si>
    <t>毕业论文（设计）</t>
  </si>
  <si>
    <t>进行与专业相关的选题和写作，体现专业知识和素养，并进行毕业论文答辩</t>
  </si>
  <si>
    <t>将本专业案例大赛、公共关怀基地等实践活动整合入课程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</si>
</sst>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.5"/>
      <color theme="1"/>
      <name val="楷体"/>
      <charset val="134"/>
    </font>
    <font>
      <b/>
      <sz val="10.5"/>
      <name val="楷体"/>
      <charset val="134"/>
    </font>
    <font>
      <sz val="10.5"/>
      <color rgb="FF000000"/>
      <name val="楷体"/>
      <charset val="134"/>
    </font>
    <font>
      <sz val="10.5"/>
      <name val="楷体"/>
      <charset val="134"/>
    </font>
    <font>
      <sz val="10.5"/>
      <color theme="1"/>
      <name val="楷体"/>
      <charset val="134"/>
    </font>
    <font>
      <sz val="10.5"/>
      <color theme="1"/>
      <name val="Times New Roman"/>
      <charset val="134"/>
    </font>
    <font>
      <sz val="10.5"/>
      <color rgb="FF000000"/>
      <name val="Times New Roman"/>
      <charset val="134"/>
    </font>
    <font>
      <sz val="11"/>
      <color theme="1"/>
      <name val="楷体"/>
      <charset val="134"/>
    </font>
    <font>
      <b/>
      <sz val="10.5"/>
      <color rgb="FF000000"/>
      <name val="楷体"/>
      <charset val="134"/>
    </font>
    <font>
      <sz val="12"/>
      <name val="宋体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.5"/>
      <color rgb="FFFF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36" fillId="25" borderId="1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0" fillId="0" borderId="0" xfId="49">
      <alignment vertical="center"/>
    </xf>
    <xf numFmtId="10" fontId="0" fillId="0" borderId="0" xfId="49" applyNumberFormat="1">
      <alignment vertical="center"/>
    </xf>
    <xf numFmtId="0" fontId="2" fillId="0" borderId="0" xfId="49" applyFont="1" applyAlignment="1">
      <alignment horizontal="justify" vertical="center"/>
    </xf>
    <xf numFmtId="0" fontId="4" fillId="0" borderId="0" xfId="49" applyFont="1" applyAlignment="1">
      <alignment horizontal="center" vertical="center"/>
    </xf>
    <xf numFmtId="10" fontId="4" fillId="0" borderId="0" xfId="49" applyNumberFormat="1" applyFont="1" applyAlignment="1">
      <alignment horizontal="center" vertical="center"/>
    </xf>
    <xf numFmtId="0" fontId="14" fillId="0" borderId="3" xfId="49" applyFont="1" applyBorder="1" applyAlignment="1">
      <alignment horizontal="center" vertical="center" wrapText="1"/>
    </xf>
    <xf numFmtId="10" fontId="14" fillId="0" borderId="3" xfId="49" applyNumberFormat="1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10" fontId="14" fillId="0" borderId="5" xfId="49" applyNumberFormat="1" applyFont="1" applyBorder="1" applyAlignment="1">
      <alignment horizontal="center" vertical="center" wrapText="1"/>
    </xf>
    <xf numFmtId="0" fontId="14" fillId="0" borderId="5" xfId="49" applyFont="1" applyBorder="1" applyAlignment="1">
      <alignment horizontal="center" vertical="center" wrapText="1"/>
    </xf>
    <xf numFmtId="0" fontId="14" fillId="0" borderId="6" xfId="49" applyFont="1" applyBorder="1" applyAlignment="1">
      <alignment horizontal="center" vertical="center" wrapText="1"/>
    </xf>
    <xf numFmtId="10" fontId="14" fillId="0" borderId="6" xfId="49" applyNumberFormat="1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10" fontId="14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  <protection locked="0"/>
    </xf>
    <xf numFmtId="10" fontId="8" fillId="0" borderId="1" xfId="49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 applyProtection="1">
      <alignment horizontal="center" vertical="center" wrapText="1"/>
      <protection locked="0"/>
    </xf>
    <xf numFmtId="0" fontId="9" fillId="0" borderId="1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10" fontId="14" fillId="0" borderId="8" xfId="49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0" xfId="0" applyFont="1" applyAlignment="1">
      <alignment horizontal="justify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1" xfId="0" applyFont="1" applyBorder="1">
      <alignment vertical="center"/>
    </xf>
    <xf numFmtId="0" fontId="17" fillId="0" borderId="1" xfId="0" applyFont="1" applyBorder="1" applyAlignment="1">
      <alignment horizontal="justify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pane xSplit="1" ySplit="5" topLeftCell="B18" activePane="bottomRight" state="frozen"/>
      <selection/>
      <selection pane="topRight"/>
      <selection pane="bottomLeft"/>
      <selection pane="bottomRight" activeCell="Q18" sqref="Q18"/>
    </sheetView>
  </sheetViews>
  <sheetFormatPr defaultColWidth="9" defaultRowHeight="13.5"/>
  <cols>
    <col min="1" max="3" width="7.75" style="85" customWidth="1"/>
    <col min="4" max="15" width="5" style="85" customWidth="1"/>
    <col min="16" max="16384" width="9" style="85"/>
  </cols>
  <sheetData>
    <row r="1" ht="14.25" customHeight="1" spans="1:1">
      <c r="A1" s="86" t="s">
        <v>0</v>
      </c>
    </row>
    <row r="2" ht="21" customHeight="1" spans="1: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ht="15" customHeight="1" spans="1:15">
      <c r="A3" s="88" t="s">
        <v>2</v>
      </c>
      <c r="B3" s="88" t="s">
        <v>3</v>
      </c>
      <c r="C3" s="88" t="s">
        <v>4</v>
      </c>
      <c r="D3" s="88" t="s">
        <v>5</v>
      </c>
      <c r="E3" s="88"/>
      <c r="F3" s="88"/>
      <c r="G3" s="88"/>
      <c r="H3" s="88" t="s">
        <v>6</v>
      </c>
      <c r="I3" s="88"/>
      <c r="J3" s="88"/>
      <c r="K3" s="88"/>
      <c r="L3" s="88"/>
      <c r="M3" s="88"/>
      <c r="N3" s="88"/>
      <c r="O3" s="88"/>
    </row>
    <row r="4" ht="15" customHeight="1" spans="1:15">
      <c r="A4" s="88"/>
      <c r="B4" s="88"/>
      <c r="C4" s="88"/>
      <c r="D4" s="88" t="s">
        <v>7</v>
      </c>
      <c r="E4" s="88" t="s">
        <v>8</v>
      </c>
      <c r="F4" s="88" t="s">
        <v>9</v>
      </c>
      <c r="G4" s="88" t="s">
        <v>10</v>
      </c>
      <c r="H4" s="88" t="s">
        <v>11</v>
      </c>
      <c r="I4" s="88"/>
      <c r="J4" s="88" t="s">
        <v>12</v>
      </c>
      <c r="K4" s="88"/>
      <c r="L4" s="88" t="s">
        <v>13</v>
      </c>
      <c r="M4" s="88"/>
      <c r="N4" s="88" t="s">
        <v>14</v>
      </c>
      <c r="O4" s="88"/>
    </row>
    <row r="5" ht="15" customHeight="1" spans="1:15">
      <c r="A5" s="88"/>
      <c r="B5" s="88"/>
      <c r="C5" s="88"/>
      <c r="D5" s="88"/>
      <c r="E5" s="88"/>
      <c r="F5" s="88"/>
      <c r="G5" s="88"/>
      <c r="H5" s="88">
        <v>1</v>
      </c>
      <c r="I5" s="88">
        <v>2</v>
      </c>
      <c r="J5" s="88">
        <v>3</v>
      </c>
      <c r="K5" s="88">
        <v>4</v>
      </c>
      <c r="L5" s="88">
        <v>5</v>
      </c>
      <c r="M5" s="88">
        <v>6</v>
      </c>
      <c r="N5" s="88">
        <v>7</v>
      </c>
      <c r="O5" s="88">
        <v>8</v>
      </c>
    </row>
    <row r="6" s="84" customFormat="1" ht="27" spans="1:15">
      <c r="A6" s="89" t="s">
        <v>15</v>
      </c>
      <c r="B6" s="10" t="s">
        <v>16</v>
      </c>
      <c r="C6" s="11" t="s">
        <v>17</v>
      </c>
      <c r="D6" s="11">
        <v>4</v>
      </c>
      <c r="E6" s="11">
        <v>90</v>
      </c>
      <c r="F6" s="11">
        <v>72</v>
      </c>
      <c r="G6" s="11">
        <v>18</v>
      </c>
      <c r="H6" s="11">
        <v>4</v>
      </c>
      <c r="I6" s="11"/>
      <c r="J6" s="11"/>
      <c r="K6" s="11"/>
      <c r="L6" s="12"/>
      <c r="M6" s="12"/>
      <c r="N6" s="12"/>
      <c r="O6" s="12"/>
    </row>
    <row r="7" s="84" customFormat="1" ht="27" spans="1:15">
      <c r="A7" s="89"/>
      <c r="B7" s="10" t="s">
        <v>18</v>
      </c>
      <c r="C7" s="11" t="s">
        <v>17</v>
      </c>
      <c r="D7" s="11">
        <v>4</v>
      </c>
      <c r="E7" s="11">
        <v>90</v>
      </c>
      <c r="F7" s="11">
        <v>72</v>
      </c>
      <c r="G7" s="11">
        <v>18</v>
      </c>
      <c r="H7" s="11"/>
      <c r="I7" s="11">
        <v>4</v>
      </c>
      <c r="J7" s="11"/>
      <c r="K7" s="11"/>
      <c r="L7" s="12"/>
      <c r="M7" s="12"/>
      <c r="N7" s="12"/>
      <c r="O7" s="12"/>
    </row>
    <row r="8" s="84" customFormat="1" ht="27" spans="1:15">
      <c r="A8" s="89"/>
      <c r="B8" s="10" t="s">
        <v>19</v>
      </c>
      <c r="C8" s="11" t="s">
        <v>17</v>
      </c>
      <c r="D8" s="11">
        <v>4</v>
      </c>
      <c r="E8" s="11">
        <v>72</v>
      </c>
      <c r="F8" s="11">
        <v>72</v>
      </c>
      <c r="G8" s="11">
        <v>0</v>
      </c>
      <c r="H8" s="11"/>
      <c r="I8" s="11"/>
      <c r="J8" s="11">
        <v>4</v>
      </c>
      <c r="K8" s="11"/>
      <c r="L8" s="12"/>
      <c r="M8" s="12"/>
      <c r="N8" s="12"/>
      <c r="O8" s="12"/>
    </row>
    <row r="9" s="84" customFormat="1" ht="54" spans="1:15">
      <c r="A9" s="89"/>
      <c r="B9" s="10" t="s">
        <v>20</v>
      </c>
      <c r="C9" s="11" t="s">
        <v>21</v>
      </c>
      <c r="D9" s="11">
        <v>4</v>
      </c>
      <c r="E9" s="11">
        <v>72</v>
      </c>
      <c r="F9" s="11">
        <v>72</v>
      </c>
      <c r="G9" s="11">
        <v>0</v>
      </c>
      <c r="H9" s="11"/>
      <c r="I9" s="11"/>
      <c r="J9" s="11"/>
      <c r="K9" s="11">
        <v>4</v>
      </c>
      <c r="L9" s="12"/>
      <c r="M9" s="12"/>
      <c r="N9" s="12"/>
      <c r="O9" s="12"/>
    </row>
    <row r="10" s="84" customFormat="1" ht="27" spans="1:15">
      <c r="A10" s="89"/>
      <c r="B10" s="10" t="s">
        <v>22</v>
      </c>
      <c r="C10" s="11" t="s">
        <v>23</v>
      </c>
      <c r="D10" s="11">
        <v>1</v>
      </c>
      <c r="E10" s="11">
        <v>36</v>
      </c>
      <c r="F10" s="11">
        <v>2</v>
      </c>
      <c r="G10" s="11">
        <v>34</v>
      </c>
      <c r="H10" s="11">
        <v>2</v>
      </c>
      <c r="I10" s="11"/>
      <c r="J10" s="11"/>
      <c r="K10" s="11"/>
      <c r="L10" s="12"/>
      <c r="M10" s="12"/>
      <c r="N10" s="12"/>
      <c r="O10" s="12"/>
    </row>
    <row r="11" s="84" customFormat="1" ht="27" spans="1:15">
      <c r="A11" s="89"/>
      <c r="B11" s="10" t="s">
        <v>24</v>
      </c>
      <c r="C11" s="11" t="s">
        <v>23</v>
      </c>
      <c r="D11" s="11">
        <v>1</v>
      </c>
      <c r="E11" s="11">
        <v>36</v>
      </c>
      <c r="F11" s="11">
        <v>0</v>
      </c>
      <c r="G11" s="11">
        <v>36</v>
      </c>
      <c r="H11" s="11"/>
      <c r="I11" s="11">
        <v>2</v>
      </c>
      <c r="J11" s="11"/>
      <c r="K11" s="11"/>
      <c r="L11" s="12"/>
      <c r="M11" s="12"/>
      <c r="N11" s="12"/>
      <c r="O11" s="12"/>
    </row>
    <row r="12" s="84" customFormat="1" ht="27" spans="1:15">
      <c r="A12" s="89"/>
      <c r="B12" s="10" t="s">
        <v>25</v>
      </c>
      <c r="C12" s="11" t="s">
        <v>23</v>
      </c>
      <c r="D12" s="11">
        <v>1</v>
      </c>
      <c r="E12" s="11">
        <v>36</v>
      </c>
      <c r="F12" s="11">
        <v>0</v>
      </c>
      <c r="G12" s="11">
        <v>36</v>
      </c>
      <c r="H12" s="11"/>
      <c r="I12" s="11"/>
      <c r="J12" s="11">
        <v>2</v>
      </c>
      <c r="K12" s="11"/>
      <c r="L12" s="12"/>
      <c r="M12" s="12"/>
      <c r="N12" s="12"/>
      <c r="O12" s="12"/>
    </row>
    <row r="13" s="84" customFormat="1" ht="27" spans="1:15">
      <c r="A13" s="89"/>
      <c r="B13" s="10" t="s">
        <v>26</v>
      </c>
      <c r="C13" s="11" t="s">
        <v>23</v>
      </c>
      <c r="D13" s="11">
        <v>1</v>
      </c>
      <c r="E13" s="11">
        <v>36</v>
      </c>
      <c r="F13" s="11">
        <v>0</v>
      </c>
      <c r="G13" s="11">
        <v>36</v>
      </c>
      <c r="H13" s="11"/>
      <c r="I13" s="11"/>
      <c r="J13" s="11"/>
      <c r="K13" s="11">
        <v>2</v>
      </c>
      <c r="L13" s="12"/>
      <c r="M13" s="12"/>
      <c r="N13" s="12"/>
      <c r="O13" s="12"/>
    </row>
    <row r="14" s="84" customFormat="1" ht="94.5" spans="1:15">
      <c r="A14" s="89"/>
      <c r="B14" s="10" t="s">
        <v>27</v>
      </c>
      <c r="C14" s="11" t="s">
        <v>28</v>
      </c>
      <c r="D14" s="11">
        <v>3</v>
      </c>
      <c r="E14" s="11">
        <v>54</v>
      </c>
      <c r="F14" s="11">
        <v>54</v>
      </c>
      <c r="G14" s="11">
        <v>0</v>
      </c>
      <c r="H14" s="11"/>
      <c r="I14" s="11"/>
      <c r="J14" s="11">
        <v>3</v>
      </c>
      <c r="K14" s="11"/>
      <c r="L14" s="11"/>
      <c r="M14" s="12"/>
      <c r="N14" s="12"/>
      <c r="O14" s="12"/>
    </row>
    <row r="15" s="84" customFormat="1" ht="54" spans="1:15">
      <c r="A15" s="89"/>
      <c r="B15" s="10" t="s">
        <v>29</v>
      </c>
      <c r="C15" s="11" t="s">
        <v>30</v>
      </c>
      <c r="D15" s="11">
        <v>3</v>
      </c>
      <c r="E15" s="11">
        <v>54</v>
      </c>
      <c r="F15" s="11">
        <v>54</v>
      </c>
      <c r="G15" s="11">
        <v>0</v>
      </c>
      <c r="H15" s="11"/>
      <c r="I15" s="11"/>
      <c r="J15" s="11"/>
      <c r="K15" s="11">
        <v>3</v>
      </c>
      <c r="L15" s="11"/>
      <c r="M15" s="12"/>
      <c r="N15" s="12"/>
      <c r="O15" s="12"/>
    </row>
    <row r="16" s="84" customFormat="1" ht="81" spans="1:15">
      <c r="A16" s="89"/>
      <c r="B16" s="10" t="s">
        <v>31</v>
      </c>
      <c r="C16" s="11" t="s">
        <v>32</v>
      </c>
      <c r="D16" s="11">
        <v>3</v>
      </c>
      <c r="E16" s="11">
        <v>54</v>
      </c>
      <c r="F16" s="11">
        <v>54</v>
      </c>
      <c r="G16" s="11">
        <v>0</v>
      </c>
      <c r="H16" s="11"/>
      <c r="I16" s="11"/>
      <c r="J16" s="11"/>
      <c r="K16" s="11">
        <v>3</v>
      </c>
      <c r="L16" s="11"/>
      <c r="M16" s="12"/>
      <c r="N16" s="12"/>
      <c r="O16" s="12"/>
    </row>
    <row r="17" s="84" customFormat="1" ht="175.5" spans="1:15">
      <c r="A17" s="89"/>
      <c r="B17" s="10" t="s">
        <v>33</v>
      </c>
      <c r="C17" s="11" t="s">
        <v>34</v>
      </c>
      <c r="D17" s="11">
        <v>3</v>
      </c>
      <c r="E17" s="11">
        <v>54</v>
      </c>
      <c r="F17" s="11">
        <v>54</v>
      </c>
      <c r="G17" s="11">
        <v>0</v>
      </c>
      <c r="H17" s="11"/>
      <c r="I17" s="11"/>
      <c r="J17" s="11"/>
      <c r="K17" s="11"/>
      <c r="L17" s="11">
        <v>3</v>
      </c>
      <c r="M17" s="12"/>
      <c r="N17" s="12"/>
      <c r="O17" s="12"/>
    </row>
    <row r="18" s="84" customFormat="1" ht="175.5" spans="1:15">
      <c r="A18" s="89"/>
      <c r="B18" s="10" t="s">
        <v>35</v>
      </c>
      <c r="C18" s="11" t="s">
        <v>36</v>
      </c>
      <c r="D18" s="11">
        <v>2</v>
      </c>
      <c r="E18" s="11">
        <v>48</v>
      </c>
      <c r="F18" s="11">
        <v>0</v>
      </c>
      <c r="G18" s="11">
        <v>48</v>
      </c>
      <c r="H18" s="11"/>
      <c r="I18" s="11"/>
      <c r="J18" s="11"/>
      <c r="K18" s="11"/>
      <c r="L18" s="11">
        <v>3</v>
      </c>
      <c r="M18" s="12"/>
      <c r="N18" s="12"/>
      <c r="O18" s="12"/>
    </row>
    <row r="19" s="84" customFormat="1" ht="40.5" spans="1:15">
      <c r="A19" s="89"/>
      <c r="B19" s="10" t="s">
        <v>37</v>
      </c>
      <c r="C19" s="11" t="s">
        <v>38</v>
      </c>
      <c r="D19" s="11">
        <v>2</v>
      </c>
      <c r="E19" s="11">
        <v>36</v>
      </c>
      <c r="F19" s="11">
        <v>36</v>
      </c>
      <c r="G19" s="11">
        <v>0</v>
      </c>
      <c r="H19" s="12"/>
      <c r="I19" s="12"/>
      <c r="J19" s="11">
        <v>2</v>
      </c>
      <c r="K19" s="12"/>
      <c r="L19" s="12"/>
      <c r="M19" s="12"/>
      <c r="N19" s="12"/>
      <c r="O19" s="12"/>
    </row>
    <row r="20" ht="15" customHeight="1" spans="1:15">
      <c r="A20" s="89"/>
      <c r="B20" s="89" t="s">
        <v>39</v>
      </c>
      <c r="C20" s="89"/>
      <c r="D20" s="11">
        <v>36</v>
      </c>
      <c r="E20" s="11">
        <v>768</v>
      </c>
      <c r="F20" s="11">
        <v>542</v>
      </c>
      <c r="G20" s="11">
        <v>226</v>
      </c>
      <c r="H20" s="11">
        <v>6</v>
      </c>
      <c r="I20" s="11">
        <v>6</v>
      </c>
      <c r="J20" s="11">
        <v>11</v>
      </c>
      <c r="K20" s="11">
        <v>12</v>
      </c>
      <c r="L20" s="11">
        <v>6</v>
      </c>
      <c r="M20" s="11">
        <v>0</v>
      </c>
      <c r="N20" s="12">
        <v>0</v>
      </c>
      <c r="O20" s="12">
        <v>0</v>
      </c>
    </row>
    <row r="21" spans="1:15">
      <c r="A21" s="90" t="s">
        <v>40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</sheetData>
  <sheetProtection selectLockedCells="1" formatRows="0" insertRows="0" insertColumns="0" deleteRows="0" sort="0" autoFilter="0" pivotTables="0"/>
  <mergeCells count="17">
    <mergeCell ref="A2:O2"/>
    <mergeCell ref="D3:G3"/>
    <mergeCell ref="H3:O3"/>
    <mergeCell ref="H4:I4"/>
    <mergeCell ref="J4:K4"/>
    <mergeCell ref="L4:M4"/>
    <mergeCell ref="N4:O4"/>
    <mergeCell ref="B20:C20"/>
    <mergeCell ref="A3:A5"/>
    <mergeCell ref="A6:A20"/>
    <mergeCell ref="B3:B5"/>
    <mergeCell ref="C3:C5"/>
    <mergeCell ref="D4:D5"/>
    <mergeCell ref="E4:E5"/>
    <mergeCell ref="F4:F5"/>
    <mergeCell ref="G4:G5"/>
    <mergeCell ref="A21:O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0"/>
  <sheetViews>
    <sheetView workbookViewId="0">
      <pane xSplit="2" ySplit="5" topLeftCell="C60" activePane="bottomRight" state="frozen"/>
      <selection/>
      <selection pane="topRight"/>
      <selection pane="bottomLeft"/>
      <selection pane="bottomRight" activeCell="Q47" sqref="Q47"/>
    </sheetView>
  </sheetViews>
  <sheetFormatPr defaultColWidth="9" defaultRowHeight="13.5"/>
  <cols>
    <col min="1" max="4" width="7.625" customWidth="1"/>
    <col min="5" max="5" width="4.625" style="50" customWidth="1"/>
    <col min="6" max="16" width="4.625" customWidth="1"/>
  </cols>
  <sheetData>
    <row r="1" ht="15" customHeight="1" spans="1:1">
      <c r="A1" s="49" t="s">
        <v>41</v>
      </c>
    </row>
    <row r="2" ht="21" customHeight="1" spans="1:16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" customHeight="1" spans="1:16">
      <c r="A3" s="42" t="s">
        <v>2</v>
      </c>
      <c r="B3" s="42"/>
      <c r="C3" s="42" t="s">
        <v>3</v>
      </c>
      <c r="D3" s="42" t="s">
        <v>4</v>
      </c>
      <c r="E3" s="42" t="s">
        <v>5</v>
      </c>
      <c r="F3" s="42"/>
      <c r="G3" s="42"/>
      <c r="H3" s="42"/>
      <c r="I3" s="42" t="s">
        <v>6</v>
      </c>
      <c r="J3" s="42"/>
      <c r="K3" s="42"/>
      <c r="L3" s="42"/>
      <c r="M3" s="42"/>
      <c r="N3" s="42"/>
      <c r="O3" s="42"/>
      <c r="P3" s="42"/>
    </row>
    <row r="4" ht="15" customHeight="1" spans="1:16">
      <c r="A4" s="42"/>
      <c r="B4" s="42"/>
      <c r="C4" s="42"/>
      <c r="D4" s="42"/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/>
      <c r="K4" s="42" t="s">
        <v>12</v>
      </c>
      <c r="L4" s="42"/>
      <c r="M4" s="42" t="s">
        <v>13</v>
      </c>
      <c r="N4" s="42"/>
      <c r="O4" s="42" t="s">
        <v>14</v>
      </c>
      <c r="P4" s="42"/>
    </row>
    <row r="5" ht="14.25" customHeight="1" spans="1:16">
      <c r="A5" s="42"/>
      <c r="B5" s="42"/>
      <c r="C5" s="42"/>
      <c r="D5" s="42"/>
      <c r="E5" s="42"/>
      <c r="F5" s="42"/>
      <c r="G5" s="42"/>
      <c r="H5" s="42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ht="40.5" spans="1:16">
      <c r="A6" s="75" t="s">
        <v>43</v>
      </c>
      <c r="B6" s="8" t="s">
        <v>44</v>
      </c>
      <c r="C6" s="10" t="s">
        <v>45</v>
      </c>
      <c r="D6" s="11" t="s">
        <v>46</v>
      </c>
      <c r="E6" s="11">
        <v>3</v>
      </c>
      <c r="F6" s="11">
        <v>54</v>
      </c>
      <c r="G6" s="11">
        <v>27</v>
      </c>
      <c r="H6" s="11">
        <v>27</v>
      </c>
      <c r="I6" s="11">
        <v>3</v>
      </c>
      <c r="J6" s="11"/>
      <c r="K6" s="11"/>
      <c r="L6" s="11"/>
      <c r="M6" s="11"/>
      <c r="N6" s="11"/>
      <c r="O6" s="11"/>
      <c r="P6" s="11"/>
    </row>
    <row r="7" ht="40.5" spans="1:16">
      <c r="A7" s="76"/>
      <c r="B7" s="8"/>
      <c r="C7" s="10" t="s">
        <v>47</v>
      </c>
      <c r="D7" s="11" t="s">
        <v>48</v>
      </c>
      <c r="E7" s="11">
        <v>3</v>
      </c>
      <c r="F7" s="11">
        <v>54</v>
      </c>
      <c r="G7" s="11">
        <v>36</v>
      </c>
      <c r="H7" s="11">
        <v>18</v>
      </c>
      <c r="I7" s="11">
        <v>3</v>
      </c>
      <c r="J7" s="11"/>
      <c r="K7" s="11"/>
      <c r="L7" s="11"/>
      <c r="M7" s="11"/>
      <c r="N7" s="11"/>
      <c r="O7" s="11"/>
      <c r="P7" s="11"/>
    </row>
    <row r="8" ht="54" spans="1:16">
      <c r="A8" s="76"/>
      <c r="B8" s="8"/>
      <c r="C8" s="10" t="s">
        <v>49</v>
      </c>
      <c r="D8" s="11" t="s">
        <v>50</v>
      </c>
      <c r="E8" s="11">
        <v>3</v>
      </c>
      <c r="F8" s="11">
        <v>54</v>
      </c>
      <c r="G8" s="11">
        <v>18</v>
      </c>
      <c r="H8" s="11">
        <v>36</v>
      </c>
      <c r="I8" s="11">
        <v>3</v>
      </c>
      <c r="J8" s="11"/>
      <c r="K8" s="11"/>
      <c r="L8" s="11"/>
      <c r="M8" s="11"/>
      <c r="N8" s="11"/>
      <c r="O8" s="11"/>
      <c r="P8" s="11"/>
    </row>
    <row r="9" ht="27" spans="1:16">
      <c r="A9" s="76"/>
      <c r="B9" s="8"/>
      <c r="C9" s="10" t="s">
        <v>51</v>
      </c>
      <c r="D9" s="11" t="s">
        <v>52</v>
      </c>
      <c r="E9" s="11">
        <v>3</v>
      </c>
      <c r="F9" s="11">
        <v>54</v>
      </c>
      <c r="G9" s="11">
        <v>36</v>
      </c>
      <c r="H9" s="11">
        <v>18</v>
      </c>
      <c r="I9" s="11"/>
      <c r="J9" s="11">
        <v>3</v>
      </c>
      <c r="K9" s="11"/>
      <c r="L9" s="11"/>
      <c r="M9" s="11"/>
      <c r="N9" s="11"/>
      <c r="O9" s="11"/>
      <c r="P9" s="11"/>
    </row>
    <row r="10" ht="54" spans="1:16">
      <c r="A10" s="76"/>
      <c r="B10" s="8"/>
      <c r="C10" s="10" t="s">
        <v>53</v>
      </c>
      <c r="D10" s="11" t="s">
        <v>54</v>
      </c>
      <c r="E10" s="11">
        <v>3</v>
      </c>
      <c r="F10" s="11">
        <v>54</v>
      </c>
      <c r="G10" s="11">
        <v>36</v>
      </c>
      <c r="H10" s="11">
        <v>18</v>
      </c>
      <c r="I10" s="11"/>
      <c r="J10" s="11">
        <v>3</v>
      </c>
      <c r="K10" s="11"/>
      <c r="L10" s="11"/>
      <c r="M10" s="11"/>
      <c r="N10" s="11"/>
      <c r="O10" s="11"/>
      <c r="P10" s="11"/>
    </row>
    <row r="11" ht="27" spans="1:16">
      <c r="A11" s="76"/>
      <c r="B11" s="8"/>
      <c r="C11" s="10" t="s">
        <v>55</v>
      </c>
      <c r="D11" s="11" t="s">
        <v>56</v>
      </c>
      <c r="E11" s="11">
        <v>3</v>
      </c>
      <c r="F11" s="11">
        <v>54</v>
      </c>
      <c r="G11" s="11">
        <v>36</v>
      </c>
      <c r="H11" s="11">
        <v>18</v>
      </c>
      <c r="I11" s="11"/>
      <c r="J11" s="11">
        <v>3</v>
      </c>
      <c r="K11" s="11"/>
      <c r="L11" s="11"/>
      <c r="M11" s="11"/>
      <c r="N11" s="11"/>
      <c r="O11" s="11"/>
      <c r="P11" s="11"/>
    </row>
    <row r="12" ht="15" customHeight="1" spans="1:16">
      <c r="A12" s="76"/>
      <c r="B12" s="8"/>
      <c r="C12" s="8" t="s">
        <v>39</v>
      </c>
      <c r="D12" s="8"/>
      <c r="E12" s="11">
        <v>18</v>
      </c>
      <c r="F12" s="11">
        <v>324</v>
      </c>
      <c r="G12" s="11">
        <v>207</v>
      </c>
      <c r="H12" s="11">
        <v>117</v>
      </c>
      <c r="I12" s="11">
        <v>9</v>
      </c>
      <c r="J12" s="11">
        <v>9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ht="15" customHeight="1" spans="1:16">
      <c r="A13" s="76"/>
      <c r="B13" s="8" t="s">
        <v>57</v>
      </c>
      <c r="C13" s="8" t="s">
        <v>58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54" spans="1:16">
      <c r="A14" s="76"/>
      <c r="B14" s="8"/>
      <c r="C14" s="10" t="s">
        <v>59</v>
      </c>
      <c r="D14" s="11" t="s">
        <v>60</v>
      </c>
      <c r="E14" s="11">
        <v>3</v>
      </c>
      <c r="F14" s="11">
        <v>54</v>
      </c>
      <c r="G14" s="11">
        <v>27</v>
      </c>
      <c r="H14" s="11">
        <v>27</v>
      </c>
      <c r="I14" s="11"/>
      <c r="J14" s="11"/>
      <c r="K14" s="11">
        <v>3</v>
      </c>
      <c r="L14" s="11"/>
      <c r="M14" s="11"/>
      <c r="N14" s="11"/>
      <c r="O14" s="11"/>
      <c r="P14" s="11"/>
    </row>
    <row r="15" ht="40.5" spans="1:16">
      <c r="A15" s="76"/>
      <c r="B15" s="8"/>
      <c r="C15" s="10" t="s">
        <v>61</v>
      </c>
      <c r="D15" s="11" t="s">
        <v>62</v>
      </c>
      <c r="E15" s="11">
        <v>3</v>
      </c>
      <c r="F15" s="11">
        <v>54</v>
      </c>
      <c r="G15" s="11">
        <v>27</v>
      </c>
      <c r="H15" s="11">
        <v>27</v>
      </c>
      <c r="I15" s="11"/>
      <c r="J15" s="11"/>
      <c r="K15" s="11"/>
      <c r="L15" s="11">
        <v>3</v>
      </c>
      <c r="M15" s="11"/>
      <c r="N15" s="11"/>
      <c r="O15" s="11"/>
      <c r="P15" s="11"/>
    </row>
    <row r="16" ht="40.5" spans="1:16">
      <c r="A16" s="76"/>
      <c r="B16" s="8"/>
      <c r="C16" s="10" t="s">
        <v>63</v>
      </c>
      <c r="D16" s="11" t="s">
        <v>64</v>
      </c>
      <c r="E16" s="11">
        <v>3</v>
      </c>
      <c r="F16" s="11">
        <v>54</v>
      </c>
      <c r="G16" s="11">
        <v>27</v>
      </c>
      <c r="H16" s="11">
        <v>27</v>
      </c>
      <c r="I16" s="11"/>
      <c r="J16" s="11"/>
      <c r="K16" s="11"/>
      <c r="L16" s="11"/>
      <c r="M16" s="11">
        <v>3</v>
      </c>
      <c r="N16" s="11"/>
      <c r="O16" s="11"/>
      <c r="P16" s="11"/>
    </row>
    <row r="17" ht="54" spans="1:16">
      <c r="A17" s="76"/>
      <c r="B17" s="8"/>
      <c r="C17" s="10" t="s">
        <v>65</v>
      </c>
      <c r="D17" s="11" t="s">
        <v>66</v>
      </c>
      <c r="E17" s="11">
        <v>3</v>
      </c>
      <c r="F17" s="11">
        <v>54</v>
      </c>
      <c r="G17" s="11">
        <v>27</v>
      </c>
      <c r="H17" s="11">
        <v>27</v>
      </c>
      <c r="I17" s="11"/>
      <c r="J17" s="11"/>
      <c r="K17" s="11"/>
      <c r="L17" s="11"/>
      <c r="M17" s="11">
        <v>3</v>
      </c>
      <c r="N17" s="11"/>
      <c r="O17" s="11"/>
      <c r="P17" s="11"/>
    </row>
    <row r="18" ht="67.5" spans="1:16">
      <c r="A18" s="76"/>
      <c r="B18" s="8"/>
      <c r="C18" s="10" t="s">
        <v>67</v>
      </c>
      <c r="D18" s="11" t="s">
        <v>68</v>
      </c>
      <c r="E18" s="11">
        <v>3</v>
      </c>
      <c r="F18" s="11">
        <v>54</v>
      </c>
      <c r="G18" s="11">
        <v>27</v>
      </c>
      <c r="H18" s="11">
        <v>27</v>
      </c>
      <c r="I18" s="11"/>
      <c r="J18" s="11"/>
      <c r="K18" s="11"/>
      <c r="L18" s="11"/>
      <c r="M18" s="11">
        <v>3</v>
      </c>
      <c r="N18" s="11"/>
      <c r="O18" s="11"/>
      <c r="P18" s="11"/>
    </row>
    <row r="19" ht="54" spans="1:16">
      <c r="A19" s="76"/>
      <c r="B19" s="8"/>
      <c r="C19" s="10" t="s">
        <v>69</v>
      </c>
      <c r="D19" s="11" t="s">
        <v>70</v>
      </c>
      <c r="E19" s="11">
        <v>4</v>
      </c>
      <c r="F19" s="11">
        <v>72</v>
      </c>
      <c r="G19" s="11">
        <v>48</v>
      </c>
      <c r="H19" s="11">
        <v>24</v>
      </c>
      <c r="I19" s="11"/>
      <c r="J19" s="11"/>
      <c r="K19" s="11"/>
      <c r="L19" s="11"/>
      <c r="M19" s="11"/>
      <c r="N19" s="11">
        <v>4</v>
      </c>
      <c r="O19" s="11"/>
      <c r="P19" s="11"/>
    </row>
    <row r="20" ht="54" spans="1:16">
      <c r="A20" s="76"/>
      <c r="B20" s="8"/>
      <c r="C20" s="10" t="s">
        <v>71</v>
      </c>
      <c r="D20" s="11" t="s">
        <v>72</v>
      </c>
      <c r="E20" s="11">
        <v>3</v>
      </c>
      <c r="F20" s="11">
        <v>54</v>
      </c>
      <c r="G20" s="11">
        <v>36</v>
      </c>
      <c r="H20" s="11">
        <v>18</v>
      </c>
      <c r="I20" s="11"/>
      <c r="J20" s="11"/>
      <c r="K20" s="11"/>
      <c r="L20" s="11"/>
      <c r="M20" s="11"/>
      <c r="N20" s="11">
        <v>3</v>
      </c>
      <c r="O20" s="11"/>
      <c r="P20" s="11"/>
    </row>
    <row r="21" ht="94.5" spans="1:16">
      <c r="A21" s="76"/>
      <c r="B21" s="8"/>
      <c r="C21" s="10" t="s">
        <v>73</v>
      </c>
      <c r="D21" s="11" t="s">
        <v>74</v>
      </c>
      <c r="E21" s="11">
        <v>3</v>
      </c>
      <c r="F21" s="11">
        <v>54</v>
      </c>
      <c r="G21" s="11">
        <v>18</v>
      </c>
      <c r="H21" s="11">
        <v>36</v>
      </c>
      <c r="I21" s="11"/>
      <c r="J21" s="11"/>
      <c r="K21" s="11"/>
      <c r="L21" s="11"/>
      <c r="M21" s="11"/>
      <c r="N21" s="11">
        <v>3</v>
      </c>
      <c r="O21" s="11"/>
      <c r="P21" s="11"/>
    </row>
    <row r="22" ht="15" customHeight="1" spans="1:16">
      <c r="A22" s="76"/>
      <c r="B22" s="8"/>
      <c r="C22" s="8" t="s">
        <v>39</v>
      </c>
      <c r="D22" s="8"/>
      <c r="E22" s="11">
        <v>25</v>
      </c>
      <c r="F22" s="11">
        <v>450</v>
      </c>
      <c r="G22" s="11">
        <v>237</v>
      </c>
      <c r="H22" s="11">
        <v>213</v>
      </c>
      <c r="I22" s="11">
        <v>0</v>
      </c>
      <c r="J22" s="11">
        <v>0</v>
      </c>
      <c r="K22" s="11">
        <v>3</v>
      </c>
      <c r="L22" s="11">
        <v>3</v>
      </c>
      <c r="M22" s="11">
        <v>9</v>
      </c>
      <c r="N22" s="11">
        <v>10</v>
      </c>
      <c r="O22" s="11">
        <v>0</v>
      </c>
      <c r="P22" s="11">
        <v>0</v>
      </c>
    </row>
    <row r="23" ht="15" customHeight="1" spans="1:16">
      <c r="A23" s="76"/>
      <c r="B23" s="8"/>
      <c r="C23" s="8" t="s">
        <v>75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ht="67.5" spans="1:16">
      <c r="A24" s="76"/>
      <c r="B24" s="8"/>
      <c r="C24" s="10" t="s">
        <v>76</v>
      </c>
      <c r="D24" s="11" t="s">
        <v>77</v>
      </c>
      <c r="E24" s="11">
        <v>3</v>
      </c>
      <c r="F24" s="11">
        <v>54</v>
      </c>
      <c r="G24" s="11">
        <v>36</v>
      </c>
      <c r="H24" s="11">
        <v>18</v>
      </c>
      <c r="I24" s="11"/>
      <c r="J24" s="11"/>
      <c r="K24" s="11">
        <v>3</v>
      </c>
      <c r="L24" s="11"/>
      <c r="M24" s="11"/>
      <c r="N24" s="11"/>
      <c r="O24" s="11"/>
      <c r="P24" s="11"/>
    </row>
    <row r="25" ht="40.5" spans="1:16">
      <c r="A25" s="76"/>
      <c r="B25" s="8"/>
      <c r="C25" s="10" t="s">
        <v>61</v>
      </c>
      <c r="D25" s="11" t="s">
        <v>62</v>
      </c>
      <c r="E25" s="11">
        <v>3</v>
      </c>
      <c r="F25" s="11">
        <v>54</v>
      </c>
      <c r="G25" s="11">
        <v>27</v>
      </c>
      <c r="H25" s="11">
        <v>27</v>
      </c>
      <c r="I25" s="11"/>
      <c r="J25" s="11"/>
      <c r="K25" s="11"/>
      <c r="L25" s="11">
        <v>3</v>
      </c>
      <c r="M25" s="11"/>
      <c r="N25" s="11"/>
      <c r="O25" s="11"/>
      <c r="P25" s="11"/>
    </row>
    <row r="26" ht="40.5" spans="1:16">
      <c r="A26" s="76"/>
      <c r="B26" s="8"/>
      <c r="C26" s="10" t="s">
        <v>78</v>
      </c>
      <c r="D26" s="11" t="s">
        <v>79</v>
      </c>
      <c r="E26" s="11">
        <v>3</v>
      </c>
      <c r="F26" s="11">
        <v>54</v>
      </c>
      <c r="G26" s="11">
        <v>27</v>
      </c>
      <c r="H26" s="11">
        <v>27</v>
      </c>
      <c r="I26" s="11"/>
      <c r="J26" s="11"/>
      <c r="K26" s="11"/>
      <c r="L26" s="11">
        <v>3</v>
      </c>
      <c r="M26" s="11"/>
      <c r="N26" s="11"/>
      <c r="O26" s="11"/>
      <c r="P26" s="11"/>
    </row>
    <row r="27" ht="81" spans="1:16">
      <c r="A27" s="76"/>
      <c r="B27" s="8"/>
      <c r="C27" s="10" t="s">
        <v>80</v>
      </c>
      <c r="D27" s="12" t="s">
        <v>81</v>
      </c>
      <c r="E27" s="11">
        <v>4</v>
      </c>
      <c r="F27" s="11">
        <v>72</v>
      </c>
      <c r="G27" s="11">
        <v>36</v>
      </c>
      <c r="H27" s="11">
        <v>36</v>
      </c>
      <c r="I27" s="11"/>
      <c r="J27" s="11"/>
      <c r="K27" s="11"/>
      <c r="L27" s="11"/>
      <c r="M27" s="11">
        <v>4</v>
      </c>
      <c r="N27" s="11"/>
      <c r="O27" s="11"/>
      <c r="P27" s="11"/>
    </row>
    <row r="28" ht="27" spans="1:16">
      <c r="A28" s="76"/>
      <c r="B28" s="8"/>
      <c r="C28" s="10" t="s">
        <v>82</v>
      </c>
      <c r="D28" s="11" t="s">
        <v>83</v>
      </c>
      <c r="E28" s="11">
        <v>3</v>
      </c>
      <c r="F28" s="11">
        <v>54</v>
      </c>
      <c r="G28" s="11">
        <v>18</v>
      </c>
      <c r="H28" s="11">
        <v>36</v>
      </c>
      <c r="I28" s="11"/>
      <c r="J28" s="11"/>
      <c r="K28" s="11"/>
      <c r="L28" s="11"/>
      <c r="M28" s="11">
        <v>3</v>
      </c>
      <c r="N28" s="11"/>
      <c r="O28" s="11"/>
      <c r="P28" s="11"/>
    </row>
    <row r="29" ht="40.5" spans="1:16">
      <c r="A29" s="76"/>
      <c r="B29" s="8"/>
      <c r="C29" s="10" t="s">
        <v>63</v>
      </c>
      <c r="D29" s="11" t="s">
        <v>64</v>
      </c>
      <c r="E29" s="11">
        <v>3</v>
      </c>
      <c r="F29" s="11">
        <v>54</v>
      </c>
      <c r="G29" s="11">
        <v>27</v>
      </c>
      <c r="H29" s="11">
        <v>27</v>
      </c>
      <c r="I29" s="11"/>
      <c r="J29" s="11"/>
      <c r="K29" s="11"/>
      <c r="L29" s="11"/>
      <c r="M29" s="11">
        <v>3</v>
      </c>
      <c r="N29" s="11"/>
      <c r="O29" s="11"/>
      <c r="P29" s="11"/>
    </row>
    <row r="30" ht="40.5" spans="1:16">
      <c r="A30" s="76"/>
      <c r="B30" s="8"/>
      <c r="C30" s="10" t="s">
        <v>84</v>
      </c>
      <c r="D30" s="12" t="s">
        <v>85</v>
      </c>
      <c r="E30" s="11">
        <v>3</v>
      </c>
      <c r="F30" s="11">
        <v>54</v>
      </c>
      <c r="G30" s="11">
        <v>27</v>
      </c>
      <c r="H30" s="11">
        <v>27</v>
      </c>
      <c r="I30" s="11"/>
      <c r="J30" s="11"/>
      <c r="K30" s="11"/>
      <c r="L30" s="11"/>
      <c r="M30" s="11"/>
      <c r="N30" s="11">
        <v>3</v>
      </c>
      <c r="O30" s="11"/>
      <c r="P30" s="11"/>
    </row>
    <row r="31" ht="54" spans="1:16">
      <c r="A31" s="76"/>
      <c r="B31" s="8"/>
      <c r="C31" s="10" t="s">
        <v>86</v>
      </c>
      <c r="D31" s="12" t="s">
        <v>87</v>
      </c>
      <c r="E31" s="11">
        <v>3</v>
      </c>
      <c r="F31" s="11">
        <v>54</v>
      </c>
      <c r="G31" s="11">
        <v>18</v>
      </c>
      <c r="H31" s="11">
        <v>36</v>
      </c>
      <c r="I31" s="11"/>
      <c r="J31" s="11"/>
      <c r="K31" s="11"/>
      <c r="L31" s="11"/>
      <c r="M31" s="11"/>
      <c r="N31" s="11">
        <v>3</v>
      </c>
      <c r="O31" s="11"/>
      <c r="P31" s="11"/>
    </row>
    <row r="32" ht="15" customHeight="1" spans="1:16">
      <c r="A32" s="76"/>
      <c r="B32" s="8"/>
      <c r="C32" s="10" t="s">
        <v>39</v>
      </c>
      <c r="D32" s="10"/>
      <c r="E32" s="11">
        <v>25</v>
      </c>
      <c r="F32" s="11">
        <v>450</v>
      </c>
      <c r="G32" s="11">
        <v>216</v>
      </c>
      <c r="H32" s="11">
        <v>234</v>
      </c>
      <c r="I32" s="11">
        <v>0</v>
      </c>
      <c r="J32" s="11">
        <v>0</v>
      </c>
      <c r="K32" s="11">
        <v>3</v>
      </c>
      <c r="L32" s="11">
        <v>6</v>
      </c>
      <c r="M32" s="11">
        <v>10</v>
      </c>
      <c r="N32" s="11">
        <v>6</v>
      </c>
      <c r="O32" s="11">
        <v>0</v>
      </c>
      <c r="P32" s="11">
        <v>0</v>
      </c>
    </row>
    <row r="33" ht="27" spans="1:16">
      <c r="A33" s="76"/>
      <c r="B33" s="8" t="s">
        <v>88</v>
      </c>
      <c r="C33" s="10" t="s">
        <v>89</v>
      </c>
      <c r="D33" s="11" t="s">
        <v>90</v>
      </c>
      <c r="E33" s="11">
        <v>3</v>
      </c>
      <c r="F33" s="11">
        <v>72</v>
      </c>
      <c r="G33" s="11">
        <v>0</v>
      </c>
      <c r="H33" s="11">
        <v>72</v>
      </c>
      <c r="I33" s="11"/>
      <c r="J33" s="11"/>
      <c r="K33" s="11"/>
      <c r="L33" s="11"/>
      <c r="M33" s="11"/>
      <c r="N33" s="11"/>
      <c r="O33" s="11">
        <v>3</v>
      </c>
      <c r="P33" s="11"/>
    </row>
    <row r="34" ht="40.5" spans="1:16">
      <c r="A34" s="76"/>
      <c r="B34" s="8"/>
      <c r="C34" s="10" t="s">
        <v>91</v>
      </c>
      <c r="D34" s="11" t="s">
        <v>92</v>
      </c>
      <c r="E34" s="11">
        <v>4</v>
      </c>
      <c r="F34" s="11">
        <v>96</v>
      </c>
      <c r="G34" s="11">
        <v>0</v>
      </c>
      <c r="H34" s="11">
        <v>96</v>
      </c>
      <c r="I34" s="11"/>
      <c r="J34" s="11"/>
      <c r="K34" s="11"/>
      <c r="L34" s="11"/>
      <c r="M34" s="11"/>
      <c r="N34" s="11"/>
      <c r="O34" s="11"/>
      <c r="P34" s="11">
        <v>4</v>
      </c>
    </row>
    <row r="35" ht="15" customHeight="1" spans="1:16">
      <c r="A35" s="77"/>
      <c r="B35" s="8"/>
      <c r="C35" s="78" t="s">
        <v>39</v>
      </c>
      <c r="D35" s="79"/>
      <c r="E35" s="11">
        <v>7</v>
      </c>
      <c r="F35" s="11">
        <v>168</v>
      </c>
      <c r="G35" s="11">
        <v>0</v>
      </c>
      <c r="H35" s="11">
        <v>168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3</v>
      </c>
      <c r="P35" s="11">
        <v>4</v>
      </c>
    </row>
    <row r="36" ht="54" spans="1:16">
      <c r="A36" s="8" t="s">
        <v>93</v>
      </c>
      <c r="B36" s="8"/>
      <c r="C36" s="10" t="s">
        <v>94</v>
      </c>
      <c r="D36" s="11" t="s">
        <v>95</v>
      </c>
      <c r="E36" s="11">
        <v>2</v>
      </c>
      <c r="F36" s="11">
        <v>36</v>
      </c>
      <c r="G36" s="11">
        <v>36</v>
      </c>
      <c r="H36" s="11">
        <v>0</v>
      </c>
      <c r="I36" s="11">
        <v>2</v>
      </c>
      <c r="J36" s="11"/>
      <c r="K36" s="11"/>
      <c r="L36" s="11"/>
      <c r="M36" s="11"/>
      <c r="N36" s="11"/>
      <c r="O36" s="11"/>
      <c r="P36" s="11"/>
    </row>
    <row r="37" ht="40.5" spans="1:16">
      <c r="A37" s="8"/>
      <c r="B37" s="8"/>
      <c r="C37" s="10" t="s">
        <v>96</v>
      </c>
      <c r="D37" s="11" t="s">
        <v>97</v>
      </c>
      <c r="E37" s="11">
        <v>2</v>
      </c>
      <c r="F37" s="11">
        <v>36</v>
      </c>
      <c r="G37" s="11">
        <v>18</v>
      </c>
      <c r="H37" s="11">
        <v>18</v>
      </c>
      <c r="I37" s="11"/>
      <c r="J37" s="11">
        <v>2</v>
      </c>
      <c r="K37" s="11"/>
      <c r="L37" s="11"/>
      <c r="M37" s="11"/>
      <c r="N37" s="11"/>
      <c r="O37" s="11"/>
      <c r="P37" s="11"/>
    </row>
    <row r="38" ht="27" spans="1:16">
      <c r="A38" s="8"/>
      <c r="B38" s="8"/>
      <c r="C38" s="10" t="s">
        <v>98</v>
      </c>
      <c r="D38" s="11" t="s">
        <v>99</v>
      </c>
      <c r="E38" s="11">
        <v>3</v>
      </c>
      <c r="F38" s="11">
        <v>54</v>
      </c>
      <c r="G38" s="11">
        <v>36</v>
      </c>
      <c r="H38" s="11">
        <v>18</v>
      </c>
      <c r="I38" s="11">
        <v>3</v>
      </c>
      <c r="J38" s="11"/>
      <c r="K38" s="11"/>
      <c r="L38" s="11"/>
      <c r="M38" s="11"/>
      <c r="N38" s="11"/>
      <c r="O38" s="11"/>
      <c r="P38" s="11"/>
    </row>
    <row r="39" ht="40.5" spans="1:16">
      <c r="A39" s="8"/>
      <c r="B39" s="8"/>
      <c r="C39" s="10" t="s">
        <v>100</v>
      </c>
      <c r="D39" s="11" t="s">
        <v>101</v>
      </c>
      <c r="E39" s="11">
        <v>3</v>
      </c>
      <c r="F39" s="11">
        <v>54</v>
      </c>
      <c r="G39" s="11">
        <v>27</v>
      </c>
      <c r="H39" s="11">
        <v>27</v>
      </c>
      <c r="I39" s="11"/>
      <c r="J39" s="11">
        <v>3</v>
      </c>
      <c r="K39" s="11"/>
      <c r="L39" s="11"/>
      <c r="M39" s="11"/>
      <c r="N39" s="11"/>
      <c r="O39" s="11"/>
      <c r="P39" s="11"/>
    </row>
    <row r="40" ht="54" spans="1:16">
      <c r="A40" s="8"/>
      <c r="B40" s="8"/>
      <c r="C40" s="10" t="s">
        <v>102</v>
      </c>
      <c r="D40" s="11" t="s">
        <v>103</v>
      </c>
      <c r="E40" s="11">
        <v>3</v>
      </c>
      <c r="F40" s="11">
        <v>54</v>
      </c>
      <c r="G40" s="11">
        <v>27</v>
      </c>
      <c r="H40" s="11">
        <v>27</v>
      </c>
      <c r="I40" s="11"/>
      <c r="J40" s="11">
        <v>3</v>
      </c>
      <c r="K40" s="11"/>
      <c r="L40" s="11"/>
      <c r="M40" s="11"/>
      <c r="N40" s="11"/>
      <c r="O40" s="11"/>
      <c r="P40" s="11"/>
    </row>
    <row r="41" ht="40.5" spans="1:16">
      <c r="A41" s="8"/>
      <c r="B41" s="8"/>
      <c r="C41" s="10" t="s">
        <v>104</v>
      </c>
      <c r="D41" s="11" t="s">
        <v>105</v>
      </c>
      <c r="E41" s="11">
        <v>3</v>
      </c>
      <c r="F41" s="11">
        <v>54</v>
      </c>
      <c r="G41" s="11">
        <v>36</v>
      </c>
      <c r="H41" s="11">
        <v>18</v>
      </c>
      <c r="I41" s="11"/>
      <c r="J41" s="11"/>
      <c r="K41" s="11">
        <v>3</v>
      </c>
      <c r="L41" s="11"/>
      <c r="M41" s="11"/>
      <c r="N41" s="11"/>
      <c r="O41" s="11"/>
      <c r="P41" s="11"/>
    </row>
    <row r="42" ht="67.5" spans="1:16">
      <c r="A42" s="8"/>
      <c r="B42" s="8"/>
      <c r="C42" s="10" t="s">
        <v>76</v>
      </c>
      <c r="D42" s="11" t="s">
        <v>77</v>
      </c>
      <c r="E42" s="11">
        <v>3</v>
      </c>
      <c r="F42" s="11">
        <v>54</v>
      </c>
      <c r="G42" s="11">
        <v>36</v>
      </c>
      <c r="H42" s="11">
        <v>18</v>
      </c>
      <c r="I42" s="11"/>
      <c r="J42" s="11"/>
      <c r="K42" s="11">
        <v>3</v>
      </c>
      <c r="L42" s="11"/>
      <c r="M42" s="11"/>
      <c r="N42" s="11"/>
      <c r="O42" s="11"/>
      <c r="P42" s="11"/>
    </row>
    <row r="43" ht="54" spans="1:16">
      <c r="A43" s="8"/>
      <c r="B43" s="8"/>
      <c r="C43" s="10" t="s">
        <v>59</v>
      </c>
      <c r="D43" s="11" t="s">
        <v>60</v>
      </c>
      <c r="E43" s="11">
        <v>3</v>
      </c>
      <c r="F43" s="11">
        <v>54</v>
      </c>
      <c r="G43" s="11">
        <v>27</v>
      </c>
      <c r="H43" s="11">
        <v>27</v>
      </c>
      <c r="I43" s="11"/>
      <c r="J43" s="11"/>
      <c r="K43" s="11">
        <v>3</v>
      </c>
      <c r="L43" s="11"/>
      <c r="M43" s="11"/>
      <c r="N43" s="11"/>
      <c r="O43" s="11"/>
      <c r="P43" s="11"/>
    </row>
    <row r="44" ht="54" spans="1:16">
      <c r="A44" s="8"/>
      <c r="B44" s="8"/>
      <c r="C44" s="10" t="s">
        <v>106</v>
      </c>
      <c r="D44" s="11" t="s">
        <v>107</v>
      </c>
      <c r="E44" s="11">
        <v>3</v>
      </c>
      <c r="F44" s="11">
        <v>54</v>
      </c>
      <c r="G44" s="11">
        <v>18</v>
      </c>
      <c r="H44" s="11">
        <v>36</v>
      </c>
      <c r="I44" s="11"/>
      <c r="J44" s="11"/>
      <c r="K44" s="11">
        <v>3</v>
      </c>
      <c r="L44" s="11"/>
      <c r="M44" s="11"/>
      <c r="N44" s="11"/>
      <c r="O44" s="11"/>
      <c r="P44" s="11"/>
    </row>
    <row r="45" ht="40.5" spans="1:16">
      <c r="A45" s="8"/>
      <c r="B45" s="8"/>
      <c r="C45" s="10" t="s">
        <v>108</v>
      </c>
      <c r="D45" s="11" t="s">
        <v>109</v>
      </c>
      <c r="E45" s="11">
        <v>3</v>
      </c>
      <c r="F45" s="11">
        <v>54</v>
      </c>
      <c r="G45" s="11">
        <v>27</v>
      </c>
      <c r="H45" s="11">
        <v>27</v>
      </c>
      <c r="I45" s="11"/>
      <c r="J45" s="11"/>
      <c r="K45" s="11">
        <v>3</v>
      </c>
      <c r="L45" s="11"/>
      <c r="M45" s="11"/>
      <c r="N45" s="11"/>
      <c r="O45" s="11"/>
      <c r="P45" s="11"/>
    </row>
    <row r="46" ht="27" spans="1:16">
      <c r="A46" s="8"/>
      <c r="B46" s="8"/>
      <c r="C46" s="10" t="s">
        <v>110</v>
      </c>
      <c r="D46" s="11" t="s">
        <v>111</v>
      </c>
      <c r="E46" s="11">
        <v>3</v>
      </c>
      <c r="F46" s="11">
        <v>54</v>
      </c>
      <c r="G46" s="11">
        <v>36</v>
      </c>
      <c r="H46" s="11">
        <v>18</v>
      </c>
      <c r="I46" s="11"/>
      <c r="J46" s="11"/>
      <c r="K46" s="11"/>
      <c r="L46" s="11">
        <v>3</v>
      </c>
      <c r="M46" s="11"/>
      <c r="N46" s="11"/>
      <c r="O46" s="11"/>
      <c r="P46" s="11"/>
    </row>
    <row r="47" ht="81" spans="1:16">
      <c r="A47" s="8"/>
      <c r="B47" s="8"/>
      <c r="C47" s="10" t="s">
        <v>112</v>
      </c>
      <c r="D47" s="11" t="s">
        <v>113</v>
      </c>
      <c r="E47" s="11">
        <v>3</v>
      </c>
      <c r="F47" s="11">
        <v>54</v>
      </c>
      <c r="G47" s="11">
        <v>18</v>
      </c>
      <c r="H47" s="11">
        <v>36</v>
      </c>
      <c r="I47" s="11"/>
      <c r="J47" s="11"/>
      <c r="K47" s="11"/>
      <c r="L47" s="11">
        <v>3</v>
      </c>
      <c r="M47" s="11"/>
      <c r="N47" s="11"/>
      <c r="O47" s="11"/>
      <c r="P47" s="11"/>
    </row>
    <row r="48" ht="67.5" spans="1:16">
      <c r="A48" s="8"/>
      <c r="B48" s="8"/>
      <c r="C48" s="10" t="s">
        <v>114</v>
      </c>
      <c r="D48" s="11" t="s">
        <v>115</v>
      </c>
      <c r="E48" s="11">
        <v>3</v>
      </c>
      <c r="F48" s="11">
        <v>54</v>
      </c>
      <c r="G48" s="11">
        <v>36</v>
      </c>
      <c r="H48" s="11">
        <v>18</v>
      </c>
      <c r="I48" s="11"/>
      <c r="J48" s="11"/>
      <c r="K48" s="11"/>
      <c r="L48" s="11">
        <v>3</v>
      </c>
      <c r="M48" s="11"/>
      <c r="N48" s="11"/>
      <c r="O48" s="11"/>
      <c r="P48" s="11"/>
    </row>
    <row r="49" ht="40.5" spans="1:16">
      <c r="A49" s="8"/>
      <c r="B49" s="8"/>
      <c r="C49" s="10" t="s">
        <v>116</v>
      </c>
      <c r="D49" s="11" t="s">
        <v>117</v>
      </c>
      <c r="E49" s="11">
        <v>3</v>
      </c>
      <c r="F49" s="11">
        <v>54</v>
      </c>
      <c r="G49" s="11">
        <v>27</v>
      </c>
      <c r="H49" s="11">
        <v>27</v>
      </c>
      <c r="I49" s="11"/>
      <c r="J49" s="11"/>
      <c r="K49" s="11"/>
      <c r="L49" s="11">
        <v>3</v>
      </c>
      <c r="M49" s="11"/>
      <c r="N49" s="11"/>
      <c r="O49" s="11"/>
      <c r="P49" s="11"/>
    </row>
    <row r="50" ht="81" spans="1:16">
      <c r="A50" s="8"/>
      <c r="B50" s="8"/>
      <c r="C50" s="10" t="s">
        <v>118</v>
      </c>
      <c r="D50" s="11" t="s">
        <v>119</v>
      </c>
      <c r="E50" s="11">
        <v>3</v>
      </c>
      <c r="F50" s="11">
        <v>54</v>
      </c>
      <c r="G50" s="11">
        <v>27</v>
      </c>
      <c r="H50" s="11">
        <v>27</v>
      </c>
      <c r="I50" s="11"/>
      <c r="J50" s="11"/>
      <c r="K50" s="11"/>
      <c r="L50" s="11">
        <v>3</v>
      </c>
      <c r="M50" s="11"/>
      <c r="N50" s="11"/>
      <c r="O50" s="11"/>
      <c r="P50" s="11"/>
    </row>
    <row r="51" ht="40.5" spans="1:16">
      <c r="A51" s="8"/>
      <c r="B51" s="8"/>
      <c r="C51" s="10" t="s">
        <v>78</v>
      </c>
      <c r="D51" s="11" t="s">
        <v>79</v>
      </c>
      <c r="E51" s="11">
        <v>3</v>
      </c>
      <c r="F51" s="11">
        <v>54</v>
      </c>
      <c r="G51" s="11">
        <v>36</v>
      </c>
      <c r="H51" s="11">
        <v>18</v>
      </c>
      <c r="I51" s="11"/>
      <c r="J51" s="11"/>
      <c r="K51" s="11"/>
      <c r="L51" s="11">
        <v>3</v>
      </c>
      <c r="M51" s="11"/>
      <c r="N51" s="11"/>
      <c r="O51" s="11"/>
      <c r="P51" s="11"/>
    </row>
    <row r="52" ht="40.5" spans="1:16">
      <c r="A52" s="8"/>
      <c r="B52" s="8"/>
      <c r="C52" s="10" t="s">
        <v>120</v>
      </c>
      <c r="D52" s="11" t="s">
        <v>121</v>
      </c>
      <c r="E52" s="11">
        <v>3</v>
      </c>
      <c r="F52" s="11">
        <v>54</v>
      </c>
      <c r="G52" s="11">
        <v>36</v>
      </c>
      <c r="H52" s="11">
        <v>18</v>
      </c>
      <c r="I52" s="11"/>
      <c r="J52" s="11"/>
      <c r="K52" s="11"/>
      <c r="L52" s="11"/>
      <c r="M52" s="11">
        <v>3</v>
      </c>
      <c r="N52" s="11"/>
      <c r="O52" s="11"/>
      <c r="P52" s="11"/>
    </row>
    <row r="53" ht="67.5" spans="1:16">
      <c r="A53" s="8"/>
      <c r="B53" s="8"/>
      <c r="C53" s="10" t="s">
        <v>67</v>
      </c>
      <c r="D53" s="11" t="s">
        <v>68</v>
      </c>
      <c r="E53" s="11">
        <v>3</v>
      </c>
      <c r="F53" s="11">
        <v>54</v>
      </c>
      <c r="G53" s="11">
        <v>27</v>
      </c>
      <c r="H53" s="11">
        <v>27</v>
      </c>
      <c r="I53" s="11"/>
      <c r="J53" s="11"/>
      <c r="K53" s="11"/>
      <c r="L53" s="11"/>
      <c r="M53" s="11">
        <v>3</v>
      </c>
      <c r="N53" s="11"/>
      <c r="O53" s="11"/>
      <c r="P53" s="11"/>
    </row>
    <row r="54" ht="67.5" spans="1:16">
      <c r="A54" s="8"/>
      <c r="B54" s="8"/>
      <c r="C54" s="10" t="s">
        <v>122</v>
      </c>
      <c r="D54" s="11" t="s">
        <v>123</v>
      </c>
      <c r="E54" s="11">
        <v>3</v>
      </c>
      <c r="F54" s="11">
        <v>54</v>
      </c>
      <c r="G54" s="11">
        <v>18</v>
      </c>
      <c r="H54" s="11">
        <v>36</v>
      </c>
      <c r="I54" s="11"/>
      <c r="J54" s="11"/>
      <c r="K54" s="11"/>
      <c r="L54" s="11"/>
      <c r="M54" s="11">
        <v>3</v>
      </c>
      <c r="N54" s="11"/>
      <c r="O54" s="11"/>
      <c r="P54" s="11"/>
    </row>
    <row r="55" ht="27" spans="1:16">
      <c r="A55" s="8"/>
      <c r="B55" s="8"/>
      <c r="C55" s="10" t="s">
        <v>124</v>
      </c>
      <c r="D55" s="11" t="s">
        <v>125</v>
      </c>
      <c r="E55" s="11">
        <v>3</v>
      </c>
      <c r="F55" s="11">
        <v>54</v>
      </c>
      <c r="G55" s="11">
        <v>27</v>
      </c>
      <c r="H55" s="11">
        <v>27</v>
      </c>
      <c r="I55" s="11"/>
      <c r="J55" s="11"/>
      <c r="K55" s="11"/>
      <c r="L55" s="11"/>
      <c r="M55" s="11">
        <v>3</v>
      </c>
      <c r="N55" s="11"/>
      <c r="O55" s="11"/>
      <c r="P55" s="11"/>
    </row>
    <row r="56" ht="40.5" spans="1:16">
      <c r="A56" s="8"/>
      <c r="B56" s="8"/>
      <c r="C56" s="10" t="s">
        <v>126</v>
      </c>
      <c r="D56" s="11" t="s">
        <v>127</v>
      </c>
      <c r="E56" s="11">
        <v>3</v>
      </c>
      <c r="F56" s="11">
        <v>54</v>
      </c>
      <c r="G56" s="11">
        <v>27</v>
      </c>
      <c r="H56" s="11">
        <v>27</v>
      </c>
      <c r="I56" s="11"/>
      <c r="J56" s="11"/>
      <c r="K56" s="11"/>
      <c r="L56" s="11"/>
      <c r="M56" s="11">
        <v>3</v>
      </c>
      <c r="N56" s="11"/>
      <c r="O56" s="11"/>
      <c r="P56" s="11"/>
    </row>
    <row r="57" ht="54" spans="1:16">
      <c r="A57" s="8"/>
      <c r="B57" s="8"/>
      <c r="C57" s="10" t="s">
        <v>65</v>
      </c>
      <c r="D57" s="11" t="s">
        <v>66</v>
      </c>
      <c r="E57" s="11">
        <v>3</v>
      </c>
      <c r="F57" s="11">
        <v>54</v>
      </c>
      <c r="G57" s="11">
        <v>27</v>
      </c>
      <c r="H57" s="11">
        <v>27</v>
      </c>
      <c r="I57" s="11"/>
      <c r="J57" s="11"/>
      <c r="K57" s="11"/>
      <c r="L57" s="11"/>
      <c r="M57" s="11">
        <v>3</v>
      </c>
      <c r="N57" s="11"/>
      <c r="O57" s="11"/>
      <c r="P57" s="11"/>
    </row>
    <row r="58" ht="54" spans="1:16">
      <c r="A58" s="8"/>
      <c r="B58" s="8"/>
      <c r="C58" s="10" t="s">
        <v>69</v>
      </c>
      <c r="D58" s="11" t="s">
        <v>70</v>
      </c>
      <c r="E58" s="11">
        <v>4</v>
      </c>
      <c r="F58" s="11">
        <v>54</v>
      </c>
      <c r="G58" s="11">
        <v>36</v>
      </c>
      <c r="H58" s="11">
        <v>18</v>
      </c>
      <c r="I58" s="11"/>
      <c r="J58" s="11"/>
      <c r="K58" s="11"/>
      <c r="L58" s="11"/>
      <c r="M58" s="11"/>
      <c r="N58" s="11">
        <v>4</v>
      </c>
      <c r="O58" s="11"/>
      <c r="P58" s="11"/>
    </row>
    <row r="59" ht="94.5" spans="1:16">
      <c r="A59" s="8"/>
      <c r="B59" s="8"/>
      <c r="C59" s="10" t="s">
        <v>73</v>
      </c>
      <c r="D59" s="11" t="s">
        <v>74</v>
      </c>
      <c r="E59" s="11">
        <v>3</v>
      </c>
      <c r="F59" s="11">
        <v>54</v>
      </c>
      <c r="G59" s="11">
        <v>18</v>
      </c>
      <c r="H59" s="11">
        <v>36</v>
      </c>
      <c r="I59" s="11"/>
      <c r="J59" s="11"/>
      <c r="K59" s="11"/>
      <c r="L59" s="11"/>
      <c r="M59" s="11"/>
      <c r="N59" s="11">
        <v>3</v>
      </c>
      <c r="O59" s="11"/>
      <c r="P59" s="11"/>
    </row>
    <row r="60" ht="54" spans="1:16">
      <c r="A60" s="8"/>
      <c r="B60" s="8"/>
      <c r="C60" s="10" t="s">
        <v>128</v>
      </c>
      <c r="D60" s="11" t="s">
        <v>129</v>
      </c>
      <c r="E60" s="11">
        <v>3</v>
      </c>
      <c r="F60" s="11">
        <v>54</v>
      </c>
      <c r="G60" s="11">
        <v>18</v>
      </c>
      <c r="H60" s="11">
        <v>36</v>
      </c>
      <c r="I60" s="11"/>
      <c r="J60" s="11"/>
      <c r="K60" s="11"/>
      <c r="L60" s="11"/>
      <c r="M60" s="11"/>
      <c r="N60" s="11">
        <v>3</v>
      </c>
      <c r="O60" s="11"/>
      <c r="P60" s="11"/>
    </row>
    <row r="61" ht="27" spans="1:16">
      <c r="A61" s="8"/>
      <c r="B61" s="8"/>
      <c r="C61" s="10" t="s">
        <v>130</v>
      </c>
      <c r="D61" s="11" t="s">
        <v>131</v>
      </c>
      <c r="E61" s="11">
        <v>3</v>
      </c>
      <c r="F61" s="11">
        <v>54</v>
      </c>
      <c r="G61" s="11">
        <v>27</v>
      </c>
      <c r="H61" s="11">
        <v>27</v>
      </c>
      <c r="I61" s="11"/>
      <c r="J61" s="11"/>
      <c r="K61" s="11"/>
      <c r="L61" s="11"/>
      <c r="M61" s="11"/>
      <c r="N61" s="11">
        <v>3</v>
      </c>
      <c r="O61" s="11"/>
      <c r="P61" s="11"/>
    </row>
    <row r="62" ht="40.5" spans="1:16">
      <c r="A62" s="8"/>
      <c r="B62" s="8"/>
      <c r="C62" s="10" t="s">
        <v>132</v>
      </c>
      <c r="D62" s="11" t="s">
        <v>133</v>
      </c>
      <c r="E62" s="11">
        <v>3</v>
      </c>
      <c r="F62" s="11">
        <v>54</v>
      </c>
      <c r="G62" s="11">
        <v>36</v>
      </c>
      <c r="H62" s="11">
        <v>18</v>
      </c>
      <c r="I62" s="11"/>
      <c r="J62" s="11"/>
      <c r="K62" s="11"/>
      <c r="L62" s="11"/>
      <c r="M62" s="11"/>
      <c r="N62" s="11">
        <v>3</v>
      </c>
      <c r="O62" s="11"/>
      <c r="P62" s="11"/>
    </row>
    <row r="63" ht="54" spans="1:16">
      <c r="A63" s="8"/>
      <c r="B63" s="8"/>
      <c r="C63" s="10" t="s">
        <v>71</v>
      </c>
      <c r="D63" s="11" t="s">
        <v>72</v>
      </c>
      <c r="E63" s="11">
        <v>3</v>
      </c>
      <c r="F63" s="11">
        <v>54</v>
      </c>
      <c r="G63" s="11">
        <v>27</v>
      </c>
      <c r="H63" s="11">
        <v>27</v>
      </c>
      <c r="I63" s="11"/>
      <c r="J63" s="11"/>
      <c r="K63" s="11"/>
      <c r="L63" s="11"/>
      <c r="M63" s="11"/>
      <c r="N63" s="11">
        <v>3</v>
      </c>
      <c r="O63" s="11"/>
      <c r="P63" s="11"/>
    </row>
    <row r="64" ht="27" spans="1:16">
      <c r="A64" s="8"/>
      <c r="B64" s="8"/>
      <c r="C64" s="10" t="s">
        <v>134</v>
      </c>
      <c r="D64" s="11" t="s">
        <v>135</v>
      </c>
      <c r="E64" s="11">
        <v>3</v>
      </c>
      <c r="F64" s="11">
        <v>54</v>
      </c>
      <c r="G64" s="11">
        <v>18</v>
      </c>
      <c r="H64" s="11">
        <v>36</v>
      </c>
      <c r="I64" s="11"/>
      <c r="J64" s="11"/>
      <c r="K64" s="11"/>
      <c r="L64" s="11"/>
      <c r="M64" s="11"/>
      <c r="N64" s="11">
        <v>3</v>
      </c>
      <c r="O64" s="11"/>
      <c r="P64" s="11"/>
    </row>
    <row r="65" spans="1:16">
      <c r="A65" s="8"/>
      <c r="B65" s="8"/>
      <c r="C65" s="10" t="s">
        <v>136</v>
      </c>
      <c r="D65" s="11" t="s">
        <v>137</v>
      </c>
      <c r="E65" s="11">
        <v>2</v>
      </c>
      <c r="F65" s="11">
        <v>48</v>
      </c>
      <c r="G65" s="11">
        <v>0</v>
      </c>
      <c r="H65" s="11">
        <v>48</v>
      </c>
      <c r="I65" s="11"/>
      <c r="J65" s="11"/>
      <c r="K65" s="11"/>
      <c r="L65" s="11"/>
      <c r="M65" s="11"/>
      <c r="N65" s="11">
        <v>2</v>
      </c>
      <c r="O65" s="11"/>
      <c r="P65" s="11"/>
    </row>
    <row r="66" ht="15" customHeight="1" spans="1:16">
      <c r="A66" s="8"/>
      <c r="B66" s="8"/>
      <c r="C66" s="8" t="s">
        <v>39</v>
      </c>
      <c r="D66" s="8"/>
      <c r="E66" s="12">
        <v>88</v>
      </c>
      <c r="F66" s="12">
        <v>1578</v>
      </c>
      <c r="G66" s="12">
        <v>792</v>
      </c>
      <c r="H66" s="12">
        <v>786</v>
      </c>
      <c r="I66" s="11">
        <v>5</v>
      </c>
      <c r="J66" s="11">
        <v>8</v>
      </c>
      <c r="K66" s="11">
        <v>15</v>
      </c>
      <c r="L66" s="11">
        <v>18</v>
      </c>
      <c r="M66" s="11">
        <v>18</v>
      </c>
      <c r="N66" s="11">
        <v>24</v>
      </c>
      <c r="O66" s="11">
        <v>0</v>
      </c>
      <c r="P66" s="11">
        <v>0</v>
      </c>
    </row>
    <row r="67" customHeight="1" spans="1:16">
      <c r="A67" s="80" t="s">
        <v>138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3:16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3:16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</sheetData>
  <mergeCells count="27">
    <mergeCell ref="A2:P2"/>
    <mergeCell ref="E3:H3"/>
    <mergeCell ref="I3:P3"/>
    <mergeCell ref="I4:J4"/>
    <mergeCell ref="K4:L4"/>
    <mergeCell ref="M4:N4"/>
    <mergeCell ref="O4:P4"/>
    <mergeCell ref="C12:D12"/>
    <mergeCell ref="C13:P13"/>
    <mergeCell ref="C22:D22"/>
    <mergeCell ref="C23:P23"/>
    <mergeCell ref="C32:D32"/>
    <mergeCell ref="C35:D35"/>
    <mergeCell ref="C66:D66"/>
    <mergeCell ref="A6:A35"/>
    <mergeCell ref="B6:B12"/>
    <mergeCell ref="B13:B32"/>
    <mergeCell ref="B33:B35"/>
    <mergeCell ref="C3:C5"/>
    <mergeCell ref="D3:D5"/>
    <mergeCell ref="E4:E5"/>
    <mergeCell ref="F4:F5"/>
    <mergeCell ref="G4:G5"/>
    <mergeCell ref="H4:H5"/>
    <mergeCell ref="A3:B5"/>
    <mergeCell ref="A67:P68"/>
    <mergeCell ref="A36:B6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S10" sqref="S10"/>
    </sheetView>
  </sheetViews>
  <sheetFormatPr defaultColWidth="9" defaultRowHeight="13.5"/>
  <cols>
    <col min="1" max="4" width="7.625" customWidth="1"/>
    <col min="5" max="14" width="4.625" customWidth="1"/>
    <col min="15" max="15" width="4.625" style="50" customWidth="1"/>
    <col min="16" max="16" width="4.625" customWidth="1"/>
  </cols>
  <sheetData>
    <row r="1" ht="14.25" spans="1:1">
      <c r="A1" s="2" t="s">
        <v>139</v>
      </c>
    </row>
    <row r="2" ht="20.25" spans="1:16">
      <c r="A2" s="4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" customHeight="1" spans="1:16">
      <c r="A3" s="42" t="s">
        <v>2</v>
      </c>
      <c r="B3" s="42"/>
      <c r="C3" s="42" t="s">
        <v>3</v>
      </c>
      <c r="D3" s="42" t="s">
        <v>4</v>
      </c>
      <c r="E3" s="42" t="s">
        <v>5</v>
      </c>
      <c r="F3" s="42"/>
      <c r="G3" s="42"/>
      <c r="H3" s="42"/>
      <c r="I3" s="72" t="s">
        <v>6</v>
      </c>
      <c r="J3" s="73"/>
      <c r="K3" s="73"/>
      <c r="L3" s="73"/>
      <c r="M3" s="73"/>
      <c r="N3" s="73"/>
      <c r="O3" s="73"/>
      <c r="P3" s="74"/>
    </row>
    <row r="4" ht="15" customHeight="1" spans="1:16">
      <c r="A4" s="42"/>
      <c r="B4" s="42"/>
      <c r="C4" s="42"/>
      <c r="D4" s="42"/>
      <c r="E4" s="42" t="s">
        <v>7</v>
      </c>
      <c r="F4" s="42" t="s">
        <v>8</v>
      </c>
      <c r="G4" s="42" t="s">
        <v>9</v>
      </c>
      <c r="H4" s="42" t="s">
        <v>10</v>
      </c>
      <c r="I4" s="72" t="s">
        <v>11</v>
      </c>
      <c r="J4" s="74"/>
      <c r="K4" s="72" t="s">
        <v>12</v>
      </c>
      <c r="L4" s="74"/>
      <c r="M4" s="72" t="s">
        <v>13</v>
      </c>
      <c r="N4" s="74"/>
      <c r="O4" s="72" t="s">
        <v>14</v>
      </c>
      <c r="P4" s="74"/>
    </row>
    <row r="5" ht="15" customHeight="1" spans="1:16">
      <c r="A5" s="42"/>
      <c r="B5" s="42"/>
      <c r="C5" s="42"/>
      <c r="D5" s="42"/>
      <c r="E5" s="42"/>
      <c r="F5" s="42"/>
      <c r="G5" s="42"/>
      <c r="H5" s="42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ht="40.5" spans="1:16">
      <c r="A6" s="8" t="s">
        <v>141</v>
      </c>
      <c r="B6" s="8" t="s">
        <v>142</v>
      </c>
      <c r="C6" s="10" t="s">
        <v>143</v>
      </c>
      <c r="D6" s="11" t="s">
        <v>144</v>
      </c>
      <c r="E6" s="11">
        <v>2</v>
      </c>
      <c r="F6" s="11">
        <v>36</v>
      </c>
      <c r="G6" s="11">
        <v>36</v>
      </c>
      <c r="H6" s="11">
        <v>0</v>
      </c>
      <c r="I6" s="11">
        <v>2</v>
      </c>
      <c r="J6" s="11"/>
      <c r="K6" s="11"/>
      <c r="L6" s="11"/>
      <c r="M6" s="11"/>
      <c r="N6" s="11"/>
      <c r="O6" s="11"/>
      <c r="P6" s="11"/>
    </row>
    <row r="7" ht="27" spans="1:16">
      <c r="A7" s="8"/>
      <c r="B7" s="8"/>
      <c r="C7" s="10" t="s">
        <v>145</v>
      </c>
      <c r="D7" s="11" t="s">
        <v>146</v>
      </c>
      <c r="E7" s="11">
        <v>2</v>
      </c>
      <c r="F7" s="11">
        <v>36</v>
      </c>
      <c r="G7" s="11">
        <v>36</v>
      </c>
      <c r="H7" s="11">
        <v>0</v>
      </c>
      <c r="I7" s="11">
        <v>2</v>
      </c>
      <c r="J7" s="11"/>
      <c r="K7" s="11"/>
      <c r="L7" s="11"/>
      <c r="M7" s="11"/>
      <c r="N7" s="11"/>
      <c r="O7" s="11"/>
      <c r="P7" s="11"/>
    </row>
    <row r="8" ht="93.75" spans="1:16">
      <c r="A8" s="8"/>
      <c r="B8" s="8"/>
      <c r="C8" s="10" t="s">
        <v>147</v>
      </c>
      <c r="D8" s="11" t="s">
        <v>148</v>
      </c>
      <c r="E8" s="11">
        <v>1</v>
      </c>
      <c r="F8" s="11">
        <v>18</v>
      </c>
      <c r="G8" s="11">
        <v>18</v>
      </c>
      <c r="H8" s="11">
        <v>0</v>
      </c>
      <c r="I8" s="11"/>
      <c r="J8" s="11">
        <v>2</v>
      </c>
      <c r="K8" s="11"/>
      <c r="L8" s="11"/>
      <c r="M8" s="11"/>
      <c r="N8" s="11"/>
      <c r="O8" s="11"/>
      <c r="P8" s="11"/>
    </row>
    <row r="9" ht="106.5" spans="1:16">
      <c r="A9" s="8"/>
      <c r="B9" s="8"/>
      <c r="C9" s="10" t="s">
        <v>149</v>
      </c>
      <c r="D9" s="11" t="s">
        <v>150</v>
      </c>
      <c r="E9" s="11">
        <v>2</v>
      </c>
      <c r="F9" s="11">
        <v>36</v>
      </c>
      <c r="G9" s="11">
        <v>0</v>
      </c>
      <c r="H9" s="11">
        <v>36</v>
      </c>
      <c r="I9" s="11"/>
      <c r="J9" s="11"/>
      <c r="K9" s="11">
        <v>2</v>
      </c>
      <c r="L9" s="11"/>
      <c r="M9" s="11"/>
      <c r="N9" s="11"/>
      <c r="O9" s="11"/>
      <c r="P9" s="11"/>
    </row>
    <row r="10" ht="93" spans="1:16">
      <c r="A10" s="8"/>
      <c r="B10" s="8"/>
      <c r="C10" s="10" t="s">
        <v>151</v>
      </c>
      <c r="D10" s="11" t="s">
        <v>152</v>
      </c>
      <c r="E10" s="11">
        <v>2</v>
      </c>
      <c r="F10" s="11">
        <v>36</v>
      </c>
      <c r="G10" s="11">
        <v>18</v>
      </c>
      <c r="H10" s="11">
        <v>18</v>
      </c>
      <c r="I10" s="11"/>
      <c r="J10" s="11"/>
      <c r="K10" s="11"/>
      <c r="L10" s="11"/>
      <c r="M10" s="11"/>
      <c r="N10" s="11">
        <v>2</v>
      </c>
      <c r="O10" s="11"/>
      <c r="P10" s="11"/>
    </row>
    <row r="11" spans="1:16">
      <c r="A11" s="8"/>
      <c r="B11" s="8"/>
      <c r="C11" s="8" t="s">
        <v>39</v>
      </c>
      <c r="D11" s="8"/>
      <c r="E11" s="11">
        <v>9</v>
      </c>
      <c r="F11" s="11">
        <v>162</v>
      </c>
      <c r="G11" s="11">
        <v>108</v>
      </c>
      <c r="H11" s="11">
        <v>54</v>
      </c>
      <c r="I11" s="11">
        <v>4</v>
      </c>
      <c r="J11" s="11">
        <v>2</v>
      </c>
      <c r="K11" s="11">
        <v>2</v>
      </c>
      <c r="L11" s="11">
        <v>0</v>
      </c>
      <c r="M11" s="11">
        <v>0</v>
      </c>
      <c r="N11" s="11">
        <v>2</v>
      </c>
      <c r="O11" s="11">
        <v>0</v>
      </c>
      <c r="P11" s="11">
        <v>0</v>
      </c>
    </row>
    <row r="12" spans="2:16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>
      <c r="A13" s="71" t="s">
        <v>153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11:D11"/>
    <mergeCell ref="A6:A11"/>
    <mergeCell ref="B6:B11"/>
    <mergeCell ref="C3:C5"/>
    <mergeCell ref="D3:D5"/>
    <mergeCell ref="E4:E5"/>
    <mergeCell ref="F4:F5"/>
    <mergeCell ref="G4:G5"/>
    <mergeCell ref="H4:H5"/>
    <mergeCell ref="A13:P14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tabSelected="1" topLeftCell="A34" workbookViewId="0">
      <selection activeCell="E40" sqref="E40"/>
    </sheetView>
  </sheetViews>
  <sheetFormatPr defaultColWidth="9" defaultRowHeight="13.5"/>
  <cols>
    <col min="1" max="1" width="8.125" customWidth="1"/>
    <col min="2" max="2" width="5.625" customWidth="1"/>
    <col min="3" max="3" width="5.75" customWidth="1"/>
    <col min="4" max="4" width="21.75" customWidth="1"/>
    <col min="5" max="5" width="32.625" customWidth="1"/>
    <col min="6" max="17" width="4.625" style="56" customWidth="1"/>
  </cols>
  <sheetData>
    <row r="1" ht="14.25" spans="1:15">
      <c r="A1" s="2" t="s">
        <v>154</v>
      </c>
      <c r="O1" s="67"/>
    </row>
    <row r="2" ht="20.25" spans="1:17">
      <c r="A2" s="4" t="s">
        <v>155</v>
      </c>
      <c r="B2" s="4"/>
      <c r="C2" s="4"/>
      <c r="D2" s="4"/>
      <c r="E2" s="4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5.75" customHeight="1" spans="1:17">
      <c r="A3" s="6" t="s">
        <v>2</v>
      </c>
      <c r="B3" s="6"/>
      <c r="C3" s="6"/>
      <c r="D3" s="42" t="s">
        <v>3</v>
      </c>
      <c r="E3" s="42" t="s">
        <v>4</v>
      </c>
      <c r="F3" s="42" t="s">
        <v>5</v>
      </c>
      <c r="G3" s="42"/>
      <c r="H3" s="42"/>
      <c r="I3" s="42"/>
      <c r="J3" s="42" t="s">
        <v>6</v>
      </c>
      <c r="K3" s="42"/>
      <c r="L3" s="42"/>
      <c r="M3" s="42"/>
      <c r="N3" s="42"/>
      <c r="O3" s="42"/>
      <c r="P3" s="42"/>
      <c r="Q3" s="42"/>
    </row>
    <row r="4" ht="15.75" customHeight="1" spans="1:17">
      <c r="A4" s="6"/>
      <c r="B4" s="6"/>
      <c r="C4" s="6"/>
      <c r="D4" s="42"/>
      <c r="E4" s="42"/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/>
      <c r="L4" s="42" t="s">
        <v>12</v>
      </c>
      <c r="M4" s="42"/>
      <c r="N4" s="42" t="s">
        <v>13</v>
      </c>
      <c r="O4" s="42"/>
      <c r="P4" s="42" t="s">
        <v>14</v>
      </c>
      <c r="Q4" s="42"/>
    </row>
    <row r="5" ht="15.75" customHeight="1" spans="1:17">
      <c r="A5" s="6"/>
      <c r="B5" s="6"/>
      <c r="C5" s="6"/>
      <c r="D5" s="42"/>
      <c r="E5" s="42"/>
      <c r="F5" s="42"/>
      <c r="G5" s="42"/>
      <c r="H5" s="42"/>
      <c r="I5" s="42"/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</row>
    <row r="6" ht="20.1" customHeight="1" spans="1:17">
      <c r="A6" s="10" t="s">
        <v>156</v>
      </c>
      <c r="B6" s="10" t="s">
        <v>157</v>
      </c>
      <c r="C6" s="10"/>
      <c r="D6" s="10" t="s">
        <v>158</v>
      </c>
      <c r="E6" s="10" t="s">
        <v>159</v>
      </c>
      <c r="F6" s="10">
        <v>2</v>
      </c>
      <c r="G6" s="10">
        <v>36</v>
      </c>
      <c r="H6" s="10">
        <v>14</v>
      </c>
      <c r="I6" s="10">
        <v>22</v>
      </c>
      <c r="J6" s="10">
        <v>2</v>
      </c>
      <c r="K6" s="10"/>
      <c r="L6" s="10"/>
      <c r="M6" s="10"/>
      <c r="N6" s="10"/>
      <c r="O6" s="10"/>
      <c r="P6" s="10"/>
      <c r="Q6" s="10"/>
    </row>
    <row r="7" ht="72" customHeight="1" spans="1:17">
      <c r="A7" s="10"/>
      <c r="B7" s="10"/>
      <c r="C7" s="10"/>
      <c r="D7" s="10" t="s">
        <v>160</v>
      </c>
      <c r="E7" s="10" t="s">
        <v>161</v>
      </c>
      <c r="F7" s="10">
        <v>2</v>
      </c>
      <c r="G7" s="10">
        <v>36</v>
      </c>
      <c r="H7" s="10">
        <v>14</v>
      </c>
      <c r="I7" s="10">
        <v>22</v>
      </c>
      <c r="J7" s="10"/>
      <c r="K7" s="10">
        <v>2</v>
      </c>
      <c r="L7" s="10"/>
      <c r="M7" s="10"/>
      <c r="N7" s="10"/>
      <c r="O7" s="10"/>
      <c r="P7" s="10"/>
      <c r="Q7" s="10"/>
    </row>
    <row r="8" ht="54.95" customHeight="1" spans="1:17">
      <c r="A8" s="10"/>
      <c r="B8" s="10"/>
      <c r="C8" s="10"/>
      <c r="D8" s="10" t="s">
        <v>162</v>
      </c>
      <c r="E8" s="10" t="s">
        <v>163</v>
      </c>
      <c r="F8" s="10">
        <v>2</v>
      </c>
      <c r="G8" s="10">
        <v>36</v>
      </c>
      <c r="H8" s="10">
        <v>14</v>
      </c>
      <c r="I8" s="10">
        <v>22</v>
      </c>
      <c r="J8" s="10"/>
      <c r="K8" s="10"/>
      <c r="L8" s="10">
        <v>2</v>
      </c>
      <c r="M8" s="10"/>
      <c r="N8" s="10"/>
      <c r="O8" s="10"/>
      <c r="P8" s="10"/>
      <c r="Q8" s="10"/>
    </row>
    <row r="9" ht="20.1" customHeight="1" spans="1:17">
      <c r="A9" s="10"/>
      <c r="B9" s="10"/>
      <c r="C9" s="10"/>
      <c r="D9" s="10" t="s">
        <v>39</v>
      </c>
      <c r="E9" s="10"/>
      <c r="F9" s="10">
        <v>6</v>
      </c>
      <c r="G9" s="10">
        <v>108</v>
      </c>
      <c r="H9" s="10">
        <v>42</v>
      </c>
      <c r="I9" s="10">
        <v>66</v>
      </c>
      <c r="J9" s="10">
        <v>2</v>
      </c>
      <c r="K9" s="10">
        <v>2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ht="30" customHeight="1" spans="1:17">
      <c r="A10" s="10"/>
      <c r="B10" s="10" t="s">
        <v>164</v>
      </c>
      <c r="C10" s="10"/>
      <c r="D10" s="10" t="s">
        <v>165</v>
      </c>
      <c r="E10" s="10" t="s">
        <v>166</v>
      </c>
      <c r="F10" s="58">
        <v>1</v>
      </c>
      <c r="G10" s="10">
        <v>18</v>
      </c>
      <c r="H10" s="10">
        <v>7</v>
      </c>
      <c r="I10" s="10">
        <v>11</v>
      </c>
      <c r="J10" s="10"/>
      <c r="K10" s="10"/>
      <c r="L10" s="10"/>
      <c r="M10" s="10"/>
      <c r="N10" s="10"/>
      <c r="O10" s="10">
        <v>1</v>
      </c>
      <c r="P10" s="10"/>
      <c r="Q10" s="10"/>
    </row>
    <row r="11" ht="30" customHeight="1" spans="1:17">
      <c r="A11" s="10"/>
      <c r="B11" s="10"/>
      <c r="C11" s="10"/>
      <c r="D11" s="10" t="s">
        <v>167</v>
      </c>
      <c r="E11" s="10" t="s">
        <v>168</v>
      </c>
      <c r="F11" s="58">
        <v>1</v>
      </c>
      <c r="G11" s="10">
        <v>18</v>
      </c>
      <c r="H11" s="10">
        <v>7</v>
      </c>
      <c r="I11" s="10">
        <v>11</v>
      </c>
      <c r="J11" s="10"/>
      <c r="K11" s="10">
        <v>1</v>
      </c>
      <c r="L11" s="10"/>
      <c r="M11" s="10"/>
      <c r="N11" s="10"/>
      <c r="O11" s="10"/>
      <c r="P11" s="10"/>
      <c r="Q11" s="10"/>
    </row>
    <row r="12" ht="30" customHeight="1" spans="1:17">
      <c r="A12" s="10"/>
      <c r="B12" s="10"/>
      <c r="C12" s="10"/>
      <c r="D12" s="10" t="s">
        <v>169</v>
      </c>
      <c r="E12" s="10" t="s">
        <v>170</v>
      </c>
      <c r="F12" s="58">
        <v>1</v>
      </c>
      <c r="G12" s="10">
        <v>18</v>
      </c>
      <c r="H12" s="10">
        <v>7</v>
      </c>
      <c r="I12" s="10">
        <v>11</v>
      </c>
      <c r="J12" s="10"/>
      <c r="K12" s="10">
        <v>1</v>
      </c>
      <c r="L12" s="10"/>
      <c r="M12" s="10"/>
      <c r="N12" s="10"/>
      <c r="O12" s="10"/>
      <c r="P12" s="10"/>
      <c r="Q12" s="10"/>
    </row>
    <row r="13" ht="30" customHeight="1" spans="1:17">
      <c r="A13" s="10"/>
      <c r="B13" s="10"/>
      <c r="C13" s="10"/>
      <c r="D13" s="10" t="s">
        <v>171</v>
      </c>
      <c r="E13" s="10" t="s">
        <v>172</v>
      </c>
      <c r="F13" s="58">
        <v>2</v>
      </c>
      <c r="G13" s="10">
        <v>36</v>
      </c>
      <c r="H13" s="10">
        <v>14</v>
      </c>
      <c r="I13" s="10">
        <v>22</v>
      </c>
      <c r="J13" s="10"/>
      <c r="K13" s="10">
        <v>2</v>
      </c>
      <c r="L13" s="10"/>
      <c r="M13" s="10"/>
      <c r="N13" s="10"/>
      <c r="O13" s="10"/>
      <c r="P13" s="10"/>
      <c r="Q13" s="10"/>
    </row>
    <row r="14" ht="30" customHeight="1" spans="1:17">
      <c r="A14" s="10"/>
      <c r="B14" s="10"/>
      <c r="C14" s="10"/>
      <c r="D14" s="10" t="s">
        <v>65</v>
      </c>
      <c r="E14" s="10" t="s">
        <v>66</v>
      </c>
      <c r="F14" s="58">
        <v>2</v>
      </c>
      <c r="G14" s="10">
        <v>36</v>
      </c>
      <c r="H14" s="10">
        <v>14</v>
      </c>
      <c r="I14" s="10">
        <v>22</v>
      </c>
      <c r="J14" s="10"/>
      <c r="K14" s="10"/>
      <c r="L14" s="10"/>
      <c r="M14" s="10">
        <v>2</v>
      </c>
      <c r="N14" s="10"/>
      <c r="O14" s="10"/>
      <c r="P14" s="10"/>
      <c r="Q14" s="10"/>
    </row>
    <row r="15" ht="38.1" customHeight="1" spans="1:17">
      <c r="A15" s="10"/>
      <c r="B15" s="10"/>
      <c r="C15" s="10"/>
      <c r="D15" s="10" t="s">
        <v>173</v>
      </c>
      <c r="E15" s="10" t="s">
        <v>174</v>
      </c>
      <c r="F15" s="58">
        <v>2</v>
      </c>
      <c r="G15" s="10">
        <v>36</v>
      </c>
      <c r="H15" s="10">
        <v>14</v>
      </c>
      <c r="I15" s="10">
        <v>22</v>
      </c>
      <c r="J15" s="10"/>
      <c r="K15" s="10"/>
      <c r="L15" s="10"/>
      <c r="M15" s="10">
        <v>2</v>
      </c>
      <c r="N15" s="10"/>
      <c r="O15" s="10"/>
      <c r="P15" s="10"/>
      <c r="Q15" s="10"/>
    </row>
    <row r="16" ht="38.1" customHeight="1" spans="1:17">
      <c r="A16" s="10"/>
      <c r="B16" s="10"/>
      <c r="C16" s="10"/>
      <c r="D16" s="10" t="s">
        <v>175</v>
      </c>
      <c r="E16" s="10" t="s">
        <v>176</v>
      </c>
      <c r="F16" s="58">
        <v>2</v>
      </c>
      <c r="G16" s="10">
        <v>36</v>
      </c>
      <c r="H16" s="10">
        <v>14</v>
      </c>
      <c r="I16" s="10">
        <v>22</v>
      </c>
      <c r="J16" s="10"/>
      <c r="K16" s="10"/>
      <c r="L16" s="10" t="s">
        <v>177</v>
      </c>
      <c r="M16" s="10"/>
      <c r="N16" s="10"/>
      <c r="O16" s="10"/>
      <c r="P16" s="10"/>
      <c r="Q16" s="10"/>
    </row>
    <row r="17" ht="30" customHeight="1" spans="1:17">
      <c r="A17" s="10"/>
      <c r="B17" s="10"/>
      <c r="C17" s="10"/>
      <c r="D17" s="10" t="s">
        <v>178</v>
      </c>
      <c r="E17" s="10" t="s">
        <v>179</v>
      </c>
      <c r="F17" s="58">
        <v>2</v>
      </c>
      <c r="G17" s="10">
        <v>36</v>
      </c>
      <c r="H17" s="10">
        <v>14</v>
      </c>
      <c r="I17" s="10">
        <v>22</v>
      </c>
      <c r="J17" s="10"/>
      <c r="K17" s="10"/>
      <c r="L17" s="10"/>
      <c r="M17" s="10">
        <v>2</v>
      </c>
      <c r="N17" s="10"/>
      <c r="O17" s="10"/>
      <c r="P17" s="10"/>
      <c r="Q17" s="10"/>
    </row>
    <row r="18" ht="30" customHeight="1" spans="1:17">
      <c r="A18" s="10"/>
      <c r="B18" s="10"/>
      <c r="C18" s="10"/>
      <c r="D18" s="10" t="s">
        <v>180</v>
      </c>
      <c r="E18" s="10" t="s">
        <v>181</v>
      </c>
      <c r="F18" s="58">
        <v>2</v>
      </c>
      <c r="G18" s="10">
        <v>36</v>
      </c>
      <c r="H18" s="10">
        <v>14</v>
      </c>
      <c r="I18" s="10">
        <v>22</v>
      </c>
      <c r="J18" s="10"/>
      <c r="K18" s="10"/>
      <c r="L18" s="10" t="s">
        <v>177</v>
      </c>
      <c r="M18" s="10"/>
      <c r="N18" s="10"/>
      <c r="O18" s="10"/>
      <c r="P18" s="10"/>
      <c r="Q18" s="10"/>
    </row>
    <row r="19" ht="30" customHeight="1" spans="1:17">
      <c r="A19" s="10"/>
      <c r="B19" s="10"/>
      <c r="C19" s="10"/>
      <c r="D19" s="10" t="s">
        <v>182</v>
      </c>
      <c r="E19" s="10" t="s">
        <v>183</v>
      </c>
      <c r="F19" s="58">
        <v>1</v>
      </c>
      <c r="G19" s="10">
        <v>18</v>
      </c>
      <c r="H19" s="10">
        <v>7</v>
      </c>
      <c r="I19" s="10">
        <v>11</v>
      </c>
      <c r="J19" s="10"/>
      <c r="K19" s="10"/>
      <c r="L19" s="10" t="s">
        <v>184</v>
      </c>
      <c r="M19" s="10"/>
      <c r="N19" s="10"/>
      <c r="O19" s="10"/>
      <c r="P19" s="10"/>
      <c r="Q19" s="10"/>
    </row>
    <row r="20" ht="30" customHeight="1" spans="1:17">
      <c r="A20" s="10"/>
      <c r="B20" s="10"/>
      <c r="C20" s="10"/>
      <c r="D20" s="10" t="s">
        <v>185</v>
      </c>
      <c r="E20" s="10" t="s">
        <v>186</v>
      </c>
      <c r="F20" s="59">
        <v>1</v>
      </c>
      <c r="G20" s="10">
        <v>18</v>
      </c>
      <c r="H20" s="10">
        <v>7</v>
      </c>
      <c r="I20" s="10">
        <v>11</v>
      </c>
      <c r="J20" s="10"/>
      <c r="K20" s="10"/>
      <c r="L20" s="10"/>
      <c r="M20" s="10">
        <v>1</v>
      </c>
      <c r="N20" s="10"/>
      <c r="O20" s="10"/>
      <c r="P20" s="10"/>
      <c r="Q20" s="10"/>
    </row>
    <row r="21" ht="30" customHeight="1" spans="1:17">
      <c r="A21" s="10"/>
      <c r="B21" s="10"/>
      <c r="C21" s="10"/>
      <c r="D21" s="10" t="s">
        <v>187</v>
      </c>
      <c r="E21" s="10" t="s">
        <v>188</v>
      </c>
      <c r="F21" s="58">
        <v>2</v>
      </c>
      <c r="G21" s="10">
        <v>36</v>
      </c>
      <c r="H21" s="10">
        <v>14</v>
      </c>
      <c r="I21" s="10">
        <v>22</v>
      </c>
      <c r="J21" s="10"/>
      <c r="K21" s="10"/>
      <c r="L21" s="10"/>
      <c r="M21" s="10"/>
      <c r="N21" s="10">
        <v>2</v>
      </c>
      <c r="O21" s="10"/>
      <c r="P21" s="10"/>
      <c r="Q21" s="10"/>
    </row>
    <row r="22" ht="30" customHeight="1" spans="1:17">
      <c r="A22" s="10"/>
      <c r="B22" s="10"/>
      <c r="C22" s="10"/>
      <c r="D22" s="10" t="s">
        <v>189</v>
      </c>
      <c r="E22" s="10" t="s">
        <v>190</v>
      </c>
      <c r="F22" s="58">
        <v>2</v>
      </c>
      <c r="G22" s="10">
        <v>36</v>
      </c>
      <c r="H22" s="10">
        <v>14</v>
      </c>
      <c r="I22" s="10">
        <v>22</v>
      </c>
      <c r="J22" s="10"/>
      <c r="K22" s="10"/>
      <c r="L22" s="10"/>
      <c r="M22" s="10"/>
      <c r="N22" s="10">
        <v>2</v>
      </c>
      <c r="O22" s="10"/>
      <c r="P22" s="10"/>
      <c r="Q22" s="10"/>
    </row>
    <row r="23" ht="38.1" customHeight="1" spans="1:17">
      <c r="A23" s="10"/>
      <c r="B23" s="10"/>
      <c r="C23" s="10"/>
      <c r="D23" s="10" t="s">
        <v>191</v>
      </c>
      <c r="E23" s="10" t="s">
        <v>192</v>
      </c>
      <c r="F23" s="58">
        <v>2</v>
      </c>
      <c r="G23" s="10">
        <v>36</v>
      </c>
      <c r="H23" s="10">
        <v>14</v>
      </c>
      <c r="I23" s="10">
        <v>22</v>
      </c>
      <c r="J23" s="10"/>
      <c r="K23" s="10"/>
      <c r="L23" s="10"/>
      <c r="M23" s="10"/>
      <c r="N23" s="10">
        <v>2</v>
      </c>
      <c r="O23" s="10"/>
      <c r="P23" s="10"/>
      <c r="Q23" s="10"/>
    </row>
    <row r="24" ht="30" customHeight="1" spans="1:17">
      <c r="A24" s="10"/>
      <c r="B24" s="10"/>
      <c r="C24" s="10"/>
      <c r="D24" s="10" t="s">
        <v>193</v>
      </c>
      <c r="E24" s="10" t="s">
        <v>194</v>
      </c>
      <c r="F24" s="58">
        <v>2</v>
      </c>
      <c r="G24" s="10">
        <v>36</v>
      </c>
      <c r="H24" s="10">
        <v>14</v>
      </c>
      <c r="I24" s="10">
        <v>22</v>
      </c>
      <c r="J24" s="10"/>
      <c r="K24" s="10"/>
      <c r="L24" s="10"/>
      <c r="M24" s="10"/>
      <c r="N24" s="10">
        <v>2</v>
      </c>
      <c r="O24" s="10"/>
      <c r="P24" s="10"/>
      <c r="Q24" s="10"/>
    </row>
    <row r="25" ht="30" customHeight="1" spans="1:17">
      <c r="A25" s="10"/>
      <c r="B25" s="10"/>
      <c r="C25" s="10"/>
      <c r="D25" s="10" t="s">
        <v>195</v>
      </c>
      <c r="E25" s="10" t="s">
        <v>196</v>
      </c>
      <c r="F25" s="58">
        <v>2</v>
      </c>
      <c r="G25" s="10">
        <v>36</v>
      </c>
      <c r="H25" s="10">
        <v>14</v>
      </c>
      <c r="I25" s="10">
        <v>22</v>
      </c>
      <c r="J25" s="10"/>
      <c r="K25" s="10">
        <v>2</v>
      </c>
      <c r="L25" s="10"/>
      <c r="M25" s="10"/>
      <c r="N25" s="10"/>
      <c r="O25" s="10"/>
      <c r="P25" s="10"/>
      <c r="Q25" s="10"/>
    </row>
    <row r="26" ht="30" customHeight="1" spans="1:17">
      <c r="A26" s="10"/>
      <c r="B26" s="10"/>
      <c r="C26" s="10"/>
      <c r="D26" s="10" t="s">
        <v>197</v>
      </c>
      <c r="E26" s="10" t="s">
        <v>198</v>
      </c>
      <c r="F26" s="58">
        <v>2</v>
      </c>
      <c r="G26" s="10">
        <v>36</v>
      </c>
      <c r="H26" s="10">
        <v>14</v>
      </c>
      <c r="I26" s="10">
        <v>22</v>
      </c>
      <c r="J26" s="10"/>
      <c r="K26" s="10">
        <v>2</v>
      </c>
      <c r="L26" s="10"/>
      <c r="M26" s="10"/>
      <c r="N26" s="10"/>
      <c r="O26" s="10"/>
      <c r="P26" s="10"/>
      <c r="Q26" s="10"/>
    </row>
    <row r="27" ht="30" customHeight="1" spans="1:17">
      <c r="A27" s="10"/>
      <c r="B27" s="10"/>
      <c r="C27" s="10"/>
      <c r="D27" s="10" t="s">
        <v>199</v>
      </c>
      <c r="E27" s="10" t="s">
        <v>200</v>
      </c>
      <c r="F27" s="58">
        <v>2</v>
      </c>
      <c r="G27" s="10">
        <v>36</v>
      </c>
      <c r="H27" s="10">
        <v>14</v>
      </c>
      <c r="I27" s="10">
        <v>22</v>
      </c>
      <c r="J27" s="10"/>
      <c r="K27" s="10"/>
      <c r="L27" s="10"/>
      <c r="M27" s="10"/>
      <c r="N27" s="10">
        <v>2</v>
      </c>
      <c r="O27" s="10"/>
      <c r="P27" s="10"/>
      <c r="Q27" s="10"/>
    </row>
    <row r="28" ht="30" customHeight="1" spans="1:17">
      <c r="A28" s="10"/>
      <c r="B28" s="10"/>
      <c r="C28" s="10"/>
      <c r="D28" s="60" t="s">
        <v>201</v>
      </c>
      <c r="E28" s="60" t="s">
        <v>202</v>
      </c>
      <c r="F28" s="61">
        <v>2</v>
      </c>
      <c r="G28" s="60">
        <v>36</v>
      </c>
      <c r="H28" s="60">
        <v>14</v>
      </c>
      <c r="I28" s="60">
        <v>22</v>
      </c>
      <c r="J28" s="60"/>
      <c r="K28" s="60"/>
      <c r="L28" s="60"/>
      <c r="M28" s="60"/>
      <c r="N28" s="10">
        <v>2</v>
      </c>
      <c r="O28" s="10"/>
      <c r="P28" s="10"/>
      <c r="Q28" s="10"/>
    </row>
    <row r="29" ht="30" customHeight="1" spans="1:17">
      <c r="A29" s="10"/>
      <c r="B29" s="10"/>
      <c r="C29" s="10"/>
      <c r="D29" s="60" t="s">
        <v>203</v>
      </c>
      <c r="E29" s="60" t="s">
        <v>204</v>
      </c>
      <c r="F29" s="62">
        <v>1</v>
      </c>
      <c r="G29" s="63">
        <v>18</v>
      </c>
      <c r="H29" s="63">
        <v>7</v>
      </c>
      <c r="I29" s="63">
        <v>11</v>
      </c>
      <c r="J29" s="60"/>
      <c r="K29" s="60"/>
      <c r="L29" s="60">
        <v>2</v>
      </c>
      <c r="M29" s="60"/>
      <c r="N29" s="10"/>
      <c r="O29" s="10"/>
      <c r="P29" s="10"/>
      <c r="Q29" s="59"/>
    </row>
    <row r="30" ht="30" customHeight="1" spans="1:17">
      <c r="A30" s="10"/>
      <c r="B30" s="10"/>
      <c r="C30" s="10"/>
      <c r="D30" s="10" t="s">
        <v>205</v>
      </c>
      <c r="E30" s="10" t="s">
        <v>206</v>
      </c>
      <c r="F30" s="58">
        <v>1</v>
      </c>
      <c r="G30" s="10">
        <v>18</v>
      </c>
      <c r="H30" s="10">
        <v>7</v>
      </c>
      <c r="I30" s="10">
        <v>11</v>
      </c>
      <c r="J30" s="10"/>
      <c r="K30" s="10"/>
      <c r="L30" s="10"/>
      <c r="M30" s="10"/>
      <c r="N30" s="10"/>
      <c r="O30" s="10">
        <v>1</v>
      </c>
      <c r="P30" s="10"/>
      <c r="Q30" s="59"/>
    </row>
    <row r="31" ht="30" customHeight="1" spans="1:17">
      <c r="A31" s="10"/>
      <c r="B31" s="10"/>
      <c r="C31" s="10"/>
      <c r="D31" s="10" t="s">
        <v>207</v>
      </c>
      <c r="E31" s="10" t="s">
        <v>208</v>
      </c>
      <c r="F31" s="58">
        <v>2</v>
      </c>
      <c r="G31" s="10">
        <v>36</v>
      </c>
      <c r="H31" s="10">
        <v>14</v>
      </c>
      <c r="I31" s="10">
        <v>22</v>
      </c>
      <c r="J31" s="10"/>
      <c r="K31" s="10"/>
      <c r="L31" s="10"/>
      <c r="M31" s="10"/>
      <c r="N31" s="10"/>
      <c r="O31" s="10">
        <v>2</v>
      </c>
      <c r="P31" s="10"/>
      <c r="Q31" s="59"/>
    </row>
    <row r="32" ht="30" customHeight="1" spans="1:17">
      <c r="A32" s="10"/>
      <c r="B32" s="10"/>
      <c r="C32" s="10"/>
      <c r="D32" s="10" t="s">
        <v>209</v>
      </c>
      <c r="E32" s="10" t="s">
        <v>210</v>
      </c>
      <c r="F32" s="58">
        <v>2</v>
      </c>
      <c r="G32" s="10">
        <v>36</v>
      </c>
      <c r="H32" s="10">
        <v>14</v>
      </c>
      <c r="I32" s="10">
        <v>22</v>
      </c>
      <c r="J32" s="10"/>
      <c r="K32" s="10"/>
      <c r="L32" s="10"/>
      <c r="M32" s="10"/>
      <c r="N32" s="10"/>
      <c r="O32" s="10">
        <v>2</v>
      </c>
      <c r="P32" s="10"/>
      <c r="Q32" s="59"/>
    </row>
    <row r="33" ht="30" customHeight="1" spans="1:17">
      <c r="A33" s="10"/>
      <c r="B33" s="10"/>
      <c r="C33" s="10"/>
      <c r="D33" s="10" t="s">
        <v>211</v>
      </c>
      <c r="E33" s="10" t="s">
        <v>212</v>
      </c>
      <c r="F33" s="58">
        <v>2</v>
      </c>
      <c r="G33" s="10">
        <v>36</v>
      </c>
      <c r="H33" s="10">
        <v>14</v>
      </c>
      <c r="I33" s="10">
        <v>22</v>
      </c>
      <c r="J33" s="10"/>
      <c r="K33" s="10"/>
      <c r="L33" s="10"/>
      <c r="M33" s="10"/>
      <c r="N33" s="10"/>
      <c r="O33" s="10">
        <v>2</v>
      </c>
      <c r="P33" s="10"/>
      <c r="Q33" s="59"/>
    </row>
    <row r="34" ht="30" customHeight="1" spans="1:17">
      <c r="A34" s="10"/>
      <c r="B34" s="10"/>
      <c r="C34" s="10"/>
      <c r="D34" s="10" t="s">
        <v>213</v>
      </c>
      <c r="E34" s="10" t="s">
        <v>214</v>
      </c>
      <c r="F34" s="58">
        <v>2</v>
      </c>
      <c r="G34" s="10">
        <v>36</v>
      </c>
      <c r="H34" s="10">
        <v>14</v>
      </c>
      <c r="I34" s="10">
        <v>22</v>
      </c>
      <c r="J34" s="10"/>
      <c r="K34" s="10"/>
      <c r="L34" s="10"/>
      <c r="M34" s="10"/>
      <c r="N34" s="10"/>
      <c r="O34" s="10">
        <v>2</v>
      </c>
      <c r="P34" s="10"/>
      <c r="Q34" s="59"/>
    </row>
    <row r="35" ht="30" customHeight="1" spans="1:17">
      <c r="A35" s="10"/>
      <c r="B35" s="10"/>
      <c r="C35" s="10"/>
      <c r="D35" s="10" t="s">
        <v>215</v>
      </c>
      <c r="E35" s="10" t="s">
        <v>216</v>
      </c>
      <c r="F35" s="58">
        <v>1</v>
      </c>
      <c r="G35" s="10">
        <v>18</v>
      </c>
      <c r="H35" s="10">
        <v>7</v>
      </c>
      <c r="I35" s="10">
        <v>11</v>
      </c>
      <c r="J35" s="10"/>
      <c r="K35" s="10"/>
      <c r="L35" s="10"/>
      <c r="M35" s="10">
        <v>1</v>
      </c>
      <c r="N35" s="10"/>
      <c r="O35" s="10"/>
      <c r="P35" s="10"/>
      <c r="Q35" s="59"/>
    </row>
    <row r="36" ht="30" customHeight="1" spans="1:17">
      <c r="A36" s="10"/>
      <c r="B36" s="10"/>
      <c r="C36" s="10"/>
      <c r="D36" s="10" t="s">
        <v>217</v>
      </c>
      <c r="E36" s="10" t="s">
        <v>218</v>
      </c>
      <c r="F36" s="58">
        <v>2</v>
      </c>
      <c r="G36" s="10">
        <v>36</v>
      </c>
      <c r="H36" s="10">
        <v>14</v>
      </c>
      <c r="I36" s="10">
        <v>22</v>
      </c>
      <c r="J36" s="10"/>
      <c r="K36" s="10"/>
      <c r="L36" s="10"/>
      <c r="M36" s="10"/>
      <c r="N36" s="10"/>
      <c r="O36" s="10"/>
      <c r="P36" s="10">
        <v>2</v>
      </c>
      <c r="Q36" s="59"/>
    </row>
    <row r="37" ht="30" customHeight="1" spans="1:17">
      <c r="A37" s="10"/>
      <c r="B37" s="10"/>
      <c r="C37" s="10"/>
      <c r="D37" s="10" t="s">
        <v>219</v>
      </c>
      <c r="E37" s="10" t="s">
        <v>220</v>
      </c>
      <c r="F37" s="58">
        <v>2</v>
      </c>
      <c r="G37" s="10">
        <v>36</v>
      </c>
      <c r="H37" s="10">
        <v>14</v>
      </c>
      <c r="I37" s="10">
        <v>22</v>
      </c>
      <c r="J37" s="10"/>
      <c r="K37" s="10"/>
      <c r="L37" s="10"/>
      <c r="M37" s="10"/>
      <c r="N37" s="10"/>
      <c r="O37" s="10"/>
      <c r="P37" s="10">
        <v>2</v>
      </c>
      <c r="Q37" s="59"/>
    </row>
    <row r="38" ht="30" customHeight="1" spans="1:17">
      <c r="A38" s="10"/>
      <c r="B38" s="10"/>
      <c r="C38" s="10"/>
      <c r="D38" s="10" t="s">
        <v>221</v>
      </c>
      <c r="E38" s="10" t="s">
        <v>222</v>
      </c>
      <c r="F38" s="58">
        <v>2</v>
      </c>
      <c r="G38" s="10">
        <v>36</v>
      </c>
      <c r="H38" s="10">
        <v>14</v>
      </c>
      <c r="I38" s="10">
        <v>22</v>
      </c>
      <c r="J38" s="10"/>
      <c r="K38" s="10"/>
      <c r="L38" s="63">
        <v>3</v>
      </c>
      <c r="M38" s="10"/>
      <c r="N38" s="10"/>
      <c r="O38" s="10"/>
      <c r="P38" s="10"/>
      <c r="Q38" s="59"/>
    </row>
    <row r="39" ht="30" customHeight="1" spans="1:17">
      <c r="A39" s="10"/>
      <c r="B39" s="10"/>
      <c r="C39" s="10"/>
      <c r="D39" s="10" t="s">
        <v>223</v>
      </c>
      <c r="E39" s="10" t="s">
        <v>224</v>
      </c>
      <c r="F39" s="58">
        <v>2</v>
      </c>
      <c r="G39" s="10">
        <v>36</v>
      </c>
      <c r="H39" s="10">
        <v>14</v>
      </c>
      <c r="I39" s="10">
        <v>22</v>
      </c>
      <c r="J39" s="10"/>
      <c r="K39" s="10"/>
      <c r="L39" s="10"/>
      <c r="M39" s="10">
        <v>2</v>
      </c>
      <c r="N39" s="10"/>
      <c r="O39" s="10"/>
      <c r="P39" s="10"/>
      <c r="Q39" s="59"/>
    </row>
    <row r="40" ht="30" customHeight="1" spans="1:17">
      <c r="A40" s="10"/>
      <c r="B40" s="10"/>
      <c r="C40" s="10"/>
      <c r="D40" s="63" t="s">
        <v>225</v>
      </c>
      <c r="E40" s="3" t="s">
        <v>226</v>
      </c>
      <c r="F40" s="64">
        <v>2</v>
      </c>
      <c r="G40" s="64">
        <v>36</v>
      </c>
      <c r="H40" s="64">
        <v>14</v>
      </c>
      <c r="I40" s="64">
        <v>22</v>
      </c>
      <c r="J40" s="64"/>
      <c r="K40" s="64"/>
      <c r="L40" s="64">
        <v>2</v>
      </c>
      <c r="M40" s="64"/>
      <c r="N40" s="64"/>
      <c r="O40" s="64"/>
      <c r="P40" s="64"/>
      <c r="Q40" s="64"/>
    </row>
    <row r="41" ht="26.1" customHeight="1" spans="1:17">
      <c r="A41" s="10"/>
      <c r="B41" s="10"/>
      <c r="C41" s="10"/>
      <c r="D41" s="10" t="s">
        <v>39</v>
      </c>
      <c r="E41" s="10"/>
      <c r="F41" s="60">
        <v>53</v>
      </c>
      <c r="G41" s="60">
        <v>954</v>
      </c>
      <c r="H41" s="60">
        <v>371</v>
      </c>
      <c r="I41" s="60">
        <v>583</v>
      </c>
      <c r="J41" s="60">
        <v>0</v>
      </c>
      <c r="K41" s="60">
        <v>8</v>
      </c>
      <c r="L41" s="60">
        <v>9</v>
      </c>
      <c r="M41" s="60">
        <v>10</v>
      </c>
      <c r="N41" s="60">
        <v>12</v>
      </c>
      <c r="O41" s="10">
        <v>10</v>
      </c>
      <c r="P41" s="10">
        <v>4</v>
      </c>
      <c r="Q41" s="10">
        <v>0</v>
      </c>
    </row>
    <row r="42" ht="47.1" customHeight="1" spans="1:17">
      <c r="A42" s="10"/>
      <c r="B42" s="8" t="s">
        <v>227</v>
      </c>
      <c r="C42" s="8" t="s">
        <v>228</v>
      </c>
      <c r="D42" s="8" t="s">
        <v>229</v>
      </c>
      <c r="E42" s="8" t="s">
        <v>230</v>
      </c>
      <c r="F42" s="8">
        <v>4</v>
      </c>
      <c r="G42" s="8">
        <v>72</v>
      </c>
      <c r="H42" s="8">
        <v>28</v>
      </c>
      <c r="I42" s="8">
        <v>44</v>
      </c>
      <c r="J42" s="8"/>
      <c r="K42" s="8"/>
      <c r="L42" s="8"/>
      <c r="M42" s="8"/>
      <c r="N42" s="8"/>
      <c r="O42" s="8"/>
      <c r="P42" s="8">
        <v>4</v>
      </c>
      <c r="Q42" s="8"/>
    </row>
    <row r="43" ht="30" customHeight="1" spans="1:17">
      <c r="A43" s="10"/>
      <c r="B43" s="52"/>
      <c r="C43" s="8"/>
      <c r="D43" s="8" t="s">
        <v>231</v>
      </c>
      <c r="E43" s="8" t="s">
        <v>232</v>
      </c>
      <c r="F43" s="8">
        <v>1</v>
      </c>
      <c r="G43" s="8">
        <v>18</v>
      </c>
      <c r="H43" s="8">
        <v>7</v>
      </c>
      <c r="I43" s="8">
        <v>11</v>
      </c>
      <c r="J43" s="8"/>
      <c r="K43" s="8"/>
      <c r="L43" s="8"/>
      <c r="M43" s="8"/>
      <c r="N43" s="8"/>
      <c r="O43" s="8"/>
      <c r="P43" s="8">
        <v>1</v>
      </c>
      <c r="Q43" s="8"/>
    </row>
    <row r="44" ht="30" customHeight="1" spans="1:17">
      <c r="A44" s="10"/>
      <c r="B44" s="52"/>
      <c r="C44" s="8"/>
      <c r="D44" s="8" t="s">
        <v>233</v>
      </c>
      <c r="E44" s="8" t="s">
        <v>234</v>
      </c>
      <c r="F44" s="8">
        <v>1</v>
      </c>
      <c r="G44" s="8">
        <v>18</v>
      </c>
      <c r="H44" s="8">
        <v>7</v>
      </c>
      <c r="I44" s="8">
        <v>11</v>
      </c>
      <c r="J44" s="8"/>
      <c r="K44" s="8"/>
      <c r="L44" s="8"/>
      <c r="M44" s="8"/>
      <c r="N44" s="8"/>
      <c r="O44" s="8">
        <v>1</v>
      </c>
      <c r="P44" s="8"/>
      <c r="Q44" s="8"/>
    </row>
    <row r="45" ht="30" customHeight="1" spans="1:17">
      <c r="A45" s="10"/>
      <c r="B45" s="52"/>
      <c r="C45" s="8"/>
      <c r="D45" s="8" t="s">
        <v>39</v>
      </c>
      <c r="E45" s="8"/>
      <c r="F45" s="8">
        <v>6</v>
      </c>
      <c r="G45" s="8">
        <v>108</v>
      </c>
      <c r="H45" s="8">
        <v>42</v>
      </c>
      <c r="I45" s="8">
        <v>66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</v>
      </c>
      <c r="P45" s="8">
        <v>5</v>
      </c>
      <c r="Q45" s="8">
        <v>0</v>
      </c>
    </row>
    <row r="46" ht="30" customHeight="1" spans="1:17">
      <c r="A46" s="10"/>
      <c r="B46" s="52"/>
      <c r="C46" s="8" t="s">
        <v>235</v>
      </c>
      <c r="D46" s="8" t="s">
        <v>236</v>
      </c>
      <c r="E46" s="8" t="s">
        <v>237</v>
      </c>
      <c r="F46" s="8">
        <v>2</v>
      </c>
      <c r="G46" s="8">
        <v>36</v>
      </c>
      <c r="H46" s="8">
        <v>14</v>
      </c>
      <c r="I46" s="8">
        <v>22</v>
      </c>
      <c r="J46" s="8"/>
      <c r="K46" s="8"/>
      <c r="L46" s="8"/>
      <c r="M46" s="8"/>
      <c r="N46" s="8"/>
      <c r="O46" s="8"/>
      <c r="P46" s="8">
        <v>2</v>
      </c>
      <c r="Q46" s="8"/>
    </row>
    <row r="47" ht="30" customHeight="1" spans="1:17">
      <c r="A47" s="10"/>
      <c r="B47" s="52"/>
      <c r="C47" s="8"/>
      <c r="D47" s="8" t="s">
        <v>238</v>
      </c>
      <c r="E47" s="8" t="s">
        <v>239</v>
      </c>
      <c r="F47" s="8">
        <v>2</v>
      </c>
      <c r="G47" s="8">
        <v>36</v>
      </c>
      <c r="H47" s="8">
        <v>14</v>
      </c>
      <c r="I47" s="8">
        <v>22</v>
      </c>
      <c r="J47" s="8"/>
      <c r="K47" s="8"/>
      <c r="L47" s="8"/>
      <c r="M47" s="8"/>
      <c r="N47" s="8"/>
      <c r="O47" s="8">
        <v>2</v>
      </c>
      <c r="P47" s="8"/>
      <c r="Q47" s="8"/>
    </row>
    <row r="48" ht="30" customHeight="1" spans="1:17">
      <c r="A48" s="10"/>
      <c r="B48" s="52"/>
      <c r="C48" s="8" t="s">
        <v>39</v>
      </c>
      <c r="D48" s="8"/>
      <c r="E48" s="8"/>
      <c r="F48" s="8">
        <v>4</v>
      </c>
      <c r="G48" s="8">
        <v>72</v>
      </c>
      <c r="H48" s="8">
        <v>28</v>
      </c>
      <c r="I48" s="8">
        <v>44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2</v>
      </c>
      <c r="P48" s="8">
        <v>2</v>
      </c>
      <c r="Q48" s="8">
        <v>0</v>
      </c>
    </row>
    <row r="49" ht="30" customHeight="1" spans="1:17">
      <c r="A49" s="10"/>
      <c r="B49" s="52"/>
      <c r="C49" s="8" t="s">
        <v>240</v>
      </c>
      <c r="D49" s="8" t="s">
        <v>241</v>
      </c>
      <c r="E49" s="8" t="s">
        <v>242</v>
      </c>
      <c r="F49" s="8">
        <v>3</v>
      </c>
      <c r="G49" s="8">
        <v>54</v>
      </c>
      <c r="H49" s="8">
        <v>21</v>
      </c>
      <c r="I49" s="8">
        <v>33</v>
      </c>
      <c r="J49" s="8"/>
      <c r="K49" s="8"/>
      <c r="L49" s="8"/>
      <c r="M49" s="8"/>
      <c r="N49" s="8"/>
      <c r="O49" s="8">
        <v>3</v>
      </c>
      <c r="P49" s="8"/>
      <c r="Q49" s="8"/>
    </row>
    <row r="50" ht="30" customHeight="1" spans="1:17">
      <c r="A50" s="10"/>
      <c r="B50" s="52"/>
      <c r="C50" s="8"/>
      <c r="D50" s="8" t="s">
        <v>243</v>
      </c>
      <c r="E50" s="8" t="s">
        <v>244</v>
      </c>
      <c r="F50" s="8">
        <v>1</v>
      </c>
      <c r="G50" s="8">
        <v>18</v>
      </c>
      <c r="H50" s="8">
        <v>7</v>
      </c>
      <c r="I50" s="8">
        <v>11</v>
      </c>
      <c r="J50" s="8"/>
      <c r="K50" s="8"/>
      <c r="L50" s="8"/>
      <c r="M50" s="8"/>
      <c r="N50" s="8"/>
      <c r="O50" s="8"/>
      <c r="P50" s="8">
        <v>1</v>
      </c>
      <c r="Q50" s="8"/>
    </row>
    <row r="51" ht="30" customHeight="1" spans="1:17">
      <c r="A51" s="10"/>
      <c r="B51" s="52"/>
      <c r="C51" s="8" t="s">
        <v>39</v>
      </c>
      <c r="D51" s="8"/>
      <c r="E51" s="8"/>
      <c r="F51" s="8">
        <v>4</v>
      </c>
      <c r="G51" s="8">
        <v>72</v>
      </c>
      <c r="H51" s="8">
        <v>28</v>
      </c>
      <c r="I51" s="8">
        <v>44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3</v>
      </c>
      <c r="P51" s="8">
        <v>1</v>
      </c>
      <c r="Q51" s="52">
        <v>0</v>
      </c>
    </row>
    <row r="52" ht="15.75" customHeight="1"/>
    <row r="53" ht="15.75" customHeight="1" spans="1:17">
      <c r="A53" s="65" t="s">
        <v>245</v>
      </c>
      <c r="B53" s="53"/>
      <c r="C53" s="53"/>
      <c r="D53" s="53"/>
      <c r="E53" s="53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ht="15.75" customHeight="1" spans="1:17">
      <c r="A54" s="53"/>
      <c r="B54" s="53"/>
      <c r="C54" s="53"/>
      <c r="D54" s="53"/>
      <c r="E54" s="53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>
      <c r="A55" s="53"/>
      <c r="B55" s="53"/>
      <c r="C55" s="53"/>
      <c r="D55" s="53"/>
      <c r="E55" s="53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>
      <c r="A56" s="53"/>
      <c r="B56" s="53"/>
      <c r="C56" s="53"/>
      <c r="D56" s="53"/>
      <c r="E56" s="53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>
      <c r="A57" s="53"/>
      <c r="B57" s="53"/>
      <c r="C57" s="53"/>
      <c r="D57" s="53"/>
      <c r="E57" s="53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>
      <c r="A58" s="53"/>
      <c r="B58" s="53"/>
      <c r="C58" s="53"/>
      <c r="D58" s="53"/>
      <c r="E58" s="53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>
      <c r="A59" s="53"/>
      <c r="B59" s="53"/>
      <c r="C59" s="53"/>
      <c r="D59" s="53"/>
      <c r="E59" s="53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>
      <c r="A60" s="53"/>
      <c r="B60" s="53"/>
      <c r="C60" s="53"/>
      <c r="D60" s="53"/>
      <c r="E60" s="53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1:17">
      <c r="A61" s="53"/>
      <c r="B61" s="53"/>
      <c r="C61" s="53"/>
      <c r="D61" s="53"/>
      <c r="E61" s="53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1:17">
      <c r="A62" s="53"/>
      <c r="B62" s="53"/>
      <c r="C62" s="53"/>
      <c r="D62" s="53"/>
      <c r="E62" s="53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>
      <c r="A63" s="53"/>
      <c r="B63" s="53"/>
      <c r="C63" s="53"/>
      <c r="D63" s="53"/>
      <c r="E63" s="53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>
      <c r="A64" s="53"/>
      <c r="B64" s="53"/>
      <c r="C64" s="53"/>
      <c r="D64" s="53"/>
      <c r="E64" s="53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>
      <c r="A65" s="53"/>
      <c r="B65" s="53"/>
      <c r="C65" s="53"/>
      <c r="D65" s="53"/>
      <c r="E65" s="53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>
      <c r="A66" s="53"/>
      <c r="B66" s="53"/>
      <c r="C66" s="53"/>
      <c r="D66" s="53"/>
      <c r="E66" s="53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>
      <c r="A67" s="53"/>
      <c r="B67" s="53"/>
      <c r="C67" s="53"/>
      <c r="D67" s="53"/>
      <c r="E67" s="53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1:17">
      <c r="A68" s="53"/>
      <c r="B68" s="53"/>
      <c r="C68" s="53"/>
      <c r="D68" s="53"/>
      <c r="E68" s="53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>
      <c r="A69" s="53"/>
      <c r="B69" s="53"/>
      <c r="C69" s="53"/>
      <c r="D69" s="53"/>
      <c r="E69" s="53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>
      <c r="A70" s="68"/>
      <c r="B70" s="68"/>
      <c r="C70" s="68"/>
      <c r="D70" s="68"/>
      <c r="E70" s="68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</sheetData>
  <mergeCells count="27">
    <mergeCell ref="A2:Q2"/>
    <mergeCell ref="F3:I3"/>
    <mergeCell ref="J3:Q3"/>
    <mergeCell ref="J4:K4"/>
    <mergeCell ref="L4:M4"/>
    <mergeCell ref="N4:O4"/>
    <mergeCell ref="P4:Q4"/>
    <mergeCell ref="D9:E9"/>
    <mergeCell ref="D41:E41"/>
    <mergeCell ref="D45:E45"/>
    <mergeCell ref="C48:E48"/>
    <mergeCell ref="C51:E51"/>
    <mergeCell ref="A6:A51"/>
    <mergeCell ref="B42:B51"/>
    <mergeCell ref="C42:C44"/>
    <mergeCell ref="C46:C47"/>
    <mergeCell ref="C49:C50"/>
    <mergeCell ref="D3:D5"/>
    <mergeCell ref="E3:E5"/>
    <mergeCell ref="F4:F5"/>
    <mergeCell ref="G4:G5"/>
    <mergeCell ref="H4:H5"/>
    <mergeCell ref="I4:I5"/>
    <mergeCell ref="A3:C5"/>
    <mergeCell ref="B6:C9"/>
    <mergeCell ref="A53:Q69"/>
    <mergeCell ref="B10:C4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L17" sqref="L17"/>
    </sheetView>
  </sheetViews>
  <sheetFormatPr defaultColWidth="9" defaultRowHeight="13.5"/>
  <cols>
    <col min="1" max="1" width="13.25" customWidth="1"/>
    <col min="2" max="4" width="7.625" customWidth="1"/>
    <col min="5" max="16" width="4.625" customWidth="1"/>
  </cols>
  <sheetData>
    <row r="1" ht="15" customHeight="1" spans="1:5">
      <c r="A1" s="49" t="s">
        <v>246</v>
      </c>
      <c r="E1" s="50"/>
    </row>
    <row r="2" ht="21" customHeight="1" spans="1:16">
      <c r="A2" s="51" t="s">
        <v>247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" customHeight="1" spans="1:16">
      <c r="A3" s="42" t="s">
        <v>2</v>
      </c>
      <c r="B3" s="42"/>
      <c r="C3" s="42" t="s">
        <v>3</v>
      </c>
      <c r="D3" s="42" t="s">
        <v>4</v>
      </c>
      <c r="E3" s="42" t="s">
        <v>5</v>
      </c>
      <c r="F3" s="42"/>
      <c r="G3" s="42"/>
      <c r="H3" s="42"/>
      <c r="I3" s="42" t="s">
        <v>6</v>
      </c>
      <c r="J3" s="42"/>
      <c r="K3" s="42"/>
      <c r="L3" s="42"/>
      <c r="M3" s="42"/>
      <c r="N3" s="42"/>
      <c r="O3" s="42"/>
      <c r="P3" s="42"/>
    </row>
    <row r="4" ht="15" customHeight="1" spans="1:16">
      <c r="A4" s="42"/>
      <c r="B4" s="42"/>
      <c r="C4" s="42"/>
      <c r="D4" s="42"/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/>
      <c r="K4" s="42" t="s">
        <v>12</v>
      </c>
      <c r="L4" s="42"/>
      <c r="M4" s="42" t="s">
        <v>13</v>
      </c>
      <c r="N4" s="42"/>
      <c r="O4" s="42" t="s">
        <v>14</v>
      </c>
      <c r="P4" s="42"/>
    </row>
    <row r="5" ht="14.25" customHeight="1" spans="1:16">
      <c r="A5" s="42"/>
      <c r="B5" s="42"/>
      <c r="C5" s="42"/>
      <c r="D5" s="42"/>
      <c r="E5" s="42"/>
      <c r="F5" s="42"/>
      <c r="G5" s="42"/>
      <c r="H5" s="42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ht="15" customHeight="1" spans="1:16">
      <c r="A6" s="52" t="s">
        <v>248</v>
      </c>
      <c r="B6" s="8" t="s">
        <v>249</v>
      </c>
      <c r="C6" s="8"/>
      <c r="D6" s="8"/>
      <c r="E6" s="8">
        <v>2</v>
      </c>
      <c r="F6" s="8">
        <v>36</v>
      </c>
      <c r="G6" s="8">
        <v>14</v>
      </c>
      <c r="H6" s="8">
        <v>22</v>
      </c>
      <c r="I6" s="8"/>
      <c r="J6" s="8"/>
      <c r="K6" s="8">
        <v>1</v>
      </c>
      <c r="L6" s="8">
        <v>1</v>
      </c>
      <c r="M6" s="8"/>
      <c r="N6" s="8"/>
      <c r="O6" s="8"/>
      <c r="P6" s="8"/>
    </row>
    <row r="7" ht="15" customHeight="1" spans="1:16">
      <c r="A7" s="52"/>
      <c r="B7" s="8"/>
      <c r="C7" s="8" t="s">
        <v>39</v>
      </c>
      <c r="D7" s="8"/>
      <c r="E7" s="8">
        <v>2</v>
      </c>
      <c r="F7" s="8">
        <v>36</v>
      </c>
      <c r="G7" s="8">
        <v>14</v>
      </c>
      <c r="H7" s="8">
        <v>22</v>
      </c>
      <c r="I7" s="8">
        <v>0</v>
      </c>
      <c r="J7" s="8">
        <v>0</v>
      </c>
      <c r="K7" s="8">
        <v>1</v>
      </c>
      <c r="L7" s="8">
        <v>1</v>
      </c>
      <c r="M7" s="8">
        <v>0</v>
      </c>
      <c r="N7" s="8">
        <v>0</v>
      </c>
      <c r="O7" s="8">
        <v>0</v>
      </c>
      <c r="P7" s="52">
        <v>0</v>
      </c>
    </row>
    <row r="9" ht="39" customHeight="1" spans="1:16">
      <c r="A9" s="53" t="s">
        <v>250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7:D7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K6" sqref="K6"/>
    </sheetView>
  </sheetViews>
  <sheetFormatPr defaultColWidth="9" defaultRowHeight="13.5"/>
  <cols>
    <col min="1" max="1" width="12.875" customWidth="1"/>
    <col min="2" max="2" width="6.375" customWidth="1"/>
    <col min="5" max="16" width="4.625" customWidth="1"/>
  </cols>
  <sheetData>
    <row r="1" ht="15" customHeight="1" spans="1:5">
      <c r="A1" s="49" t="s">
        <v>251</v>
      </c>
      <c r="E1" s="50"/>
    </row>
    <row r="2" ht="21" customHeight="1" spans="1:16">
      <c r="A2" s="51" t="s">
        <v>252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ht="15" customHeight="1" spans="1:16">
      <c r="A3" s="42" t="s">
        <v>2</v>
      </c>
      <c r="B3" s="42"/>
      <c r="C3" s="42" t="s">
        <v>3</v>
      </c>
      <c r="D3" s="42" t="s">
        <v>4</v>
      </c>
      <c r="E3" s="42" t="s">
        <v>5</v>
      </c>
      <c r="F3" s="42"/>
      <c r="G3" s="42"/>
      <c r="H3" s="42"/>
      <c r="I3" s="42" t="s">
        <v>6</v>
      </c>
      <c r="J3" s="42"/>
      <c r="K3" s="42"/>
      <c r="L3" s="42"/>
      <c r="M3" s="42"/>
      <c r="N3" s="42"/>
      <c r="O3" s="42"/>
      <c r="P3" s="42"/>
    </row>
    <row r="4" ht="15" customHeight="1" spans="1:16">
      <c r="A4" s="42"/>
      <c r="B4" s="42"/>
      <c r="C4" s="42"/>
      <c r="D4" s="42"/>
      <c r="E4" s="42" t="s">
        <v>7</v>
      </c>
      <c r="F4" s="42" t="s">
        <v>8</v>
      </c>
      <c r="G4" s="42" t="s">
        <v>9</v>
      </c>
      <c r="H4" s="42" t="s">
        <v>10</v>
      </c>
      <c r="I4" s="42" t="s">
        <v>11</v>
      </c>
      <c r="J4" s="42"/>
      <c r="K4" s="42" t="s">
        <v>12</v>
      </c>
      <c r="L4" s="42"/>
      <c r="M4" s="42" t="s">
        <v>13</v>
      </c>
      <c r="N4" s="42"/>
      <c r="O4" s="42" t="s">
        <v>14</v>
      </c>
      <c r="P4" s="42"/>
    </row>
    <row r="5" ht="14.25" customHeight="1" spans="1:16">
      <c r="A5" s="42"/>
      <c r="B5" s="42"/>
      <c r="C5" s="42"/>
      <c r="D5" s="42"/>
      <c r="E5" s="42"/>
      <c r="F5" s="42"/>
      <c r="G5" s="42"/>
      <c r="H5" s="42"/>
      <c r="I5" s="42">
        <v>1</v>
      </c>
      <c r="J5" s="42">
        <v>2</v>
      </c>
      <c r="K5" s="42">
        <v>3</v>
      </c>
      <c r="L5" s="42">
        <v>4</v>
      </c>
      <c r="M5" s="42">
        <v>5</v>
      </c>
      <c r="N5" s="42">
        <v>6</v>
      </c>
      <c r="O5" s="42">
        <v>7</v>
      </c>
      <c r="P5" s="42">
        <v>8</v>
      </c>
    </row>
    <row r="6" ht="51" spans="1:16">
      <c r="A6" s="52" t="s">
        <v>253</v>
      </c>
      <c r="B6" s="8" t="s">
        <v>249</v>
      </c>
      <c r="C6" s="8" t="s">
        <v>254</v>
      </c>
      <c r="D6" s="10" t="s">
        <v>255</v>
      </c>
      <c r="E6" s="8">
        <v>2</v>
      </c>
      <c r="F6" s="8">
        <v>36</v>
      </c>
      <c r="G6" s="8">
        <v>18</v>
      </c>
      <c r="H6" s="8">
        <v>18</v>
      </c>
      <c r="I6" s="8"/>
      <c r="J6" s="8"/>
      <c r="K6" s="44">
        <v>2</v>
      </c>
      <c r="L6" s="8"/>
      <c r="M6" s="8"/>
      <c r="N6" s="8"/>
      <c r="O6" s="8"/>
      <c r="P6" s="8"/>
    </row>
    <row r="7" ht="63.75" spans="1:16">
      <c r="A7" s="52"/>
      <c r="B7" s="8"/>
      <c r="C7" s="8" t="s">
        <v>256</v>
      </c>
      <c r="D7" s="10" t="s">
        <v>123</v>
      </c>
      <c r="E7" s="8">
        <v>2</v>
      </c>
      <c r="F7" s="8">
        <v>36</v>
      </c>
      <c r="G7" s="8">
        <v>18</v>
      </c>
      <c r="H7" s="8">
        <v>18</v>
      </c>
      <c r="I7" s="8"/>
      <c r="J7" s="8"/>
      <c r="K7" s="8"/>
      <c r="L7" s="8">
        <v>2</v>
      </c>
      <c r="M7" s="8"/>
      <c r="N7" s="8"/>
      <c r="O7" s="8"/>
      <c r="P7" s="54"/>
    </row>
    <row r="8" ht="14.25" spans="1:16">
      <c r="A8" s="52"/>
      <c r="B8" s="8"/>
      <c r="C8" s="8" t="s">
        <v>39</v>
      </c>
      <c r="D8" s="8"/>
      <c r="E8" s="47">
        <v>4</v>
      </c>
      <c r="F8" s="47">
        <v>72</v>
      </c>
      <c r="G8" s="47">
        <v>36</v>
      </c>
      <c r="H8" s="47">
        <v>36</v>
      </c>
      <c r="I8" s="47">
        <v>0</v>
      </c>
      <c r="J8" s="47">
        <v>0</v>
      </c>
      <c r="K8" s="47">
        <v>2</v>
      </c>
      <c r="L8" s="47">
        <v>2</v>
      </c>
      <c r="M8" s="47">
        <v>0</v>
      </c>
      <c r="N8" s="47">
        <v>0</v>
      </c>
      <c r="O8" s="47">
        <v>0</v>
      </c>
      <c r="P8" s="55">
        <v>0</v>
      </c>
    </row>
    <row r="10" ht="50.1" customHeight="1" spans="1:16">
      <c r="A10" s="53" t="s">
        <v>257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</sheetData>
  <mergeCells count="18">
    <mergeCell ref="A2:P2"/>
    <mergeCell ref="E3:H3"/>
    <mergeCell ref="I3:P3"/>
    <mergeCell ref="I4:J4"/>
    <mergeCell ref="K4:L4"/>
    <mergeCell ref="M4:N4"/>
    <mergeCell ref="O4:P4"/>
    <mergeCell ref="C8:D8"/>
    <mergeCell ref="A10:P10"/>
    <mergeCell ref="A6:A8"/>
    <mergeCell ref="B6:B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14" sqref="O14"/>
    </sheetView>
  </sheetViews>
  <sheetFormatPr defaultColWidth="9" defaultRowHeight="13.5"/>
  <cols>
    <col min="1" max="4" width="8" customWidth="1"/>
    <col min="5" max="12" width="6.5" customWidth="1"/>
  </cols>
  <sheetData>
    <row r="1" ht="14.25" spans="1:1">
      <c r="A1" s="40" t="s">
        <v>258</v>
      </c>
    </row>
    <row r="2" ht="20.25" spans="1:12">
      <c r="A2" s="4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 customHeight="1" spans="1:12">
      <c r="A3" s="41" t="s">
        <v>260</v>
      </c>
      <c r="B3" s="41" t="s">
        <v>2</v>
      </c>
      <c r="C3" s="42" t="s">
        <v>261</v>
      </c>
      <c r="D3" s="42" t="s">
        <v>8</v>
      </c>
      <c r="E3" s="42" t="s">
        <v>262</v>
      </c>
      <c r="F3" s="42"/>
      <c r="G3" s="42"/>
      <c r="H3" s="42"/>
      <c r="I3" s="42"/>
      <c r="J3" s="42"/>
      <c r="K3" s="42"/>
      <c r="L3" s="42"/>
    </row>
    <row r="4" spans="1:12">
      <c r="A4" s="43"/>
      <c r="B4" s="43"/>
      <c r="C4" s="42"/>
      <c r="D4" s="42"/>
      <c r="E4" s="42" t="s">
        <v>263</v>
      </c>
      <c r="F4" s="42" t="s">
        <v>264</v>
      </c>
      <c r="G4" s="42" t="s">
        <v>265</v>
      </c>
      <c r="H4" s="42" t="s">
        <v>266</v>
      </c>
      <c r="I4" s="42" t="s">
        <v>267</v>
      </c>
      <c r="J4" s="42" t="s">
        <v>268</v>
      </c>
      <c r="K4" s="42" t="s">
        <v>269</v>
      </c>
      <c r="L4" s="42" t="s">
        <v>270</v>
      </c>
    </row>
    <row r="5" ht="25.5" spans="1:12">
      <c r="A5" s="8" t="s">
        <v>271</v>
      </c>
      <c r="B5" s="8" t="s">
        <v>272</v>
      </c>
      <c r="C5" s="11">
        <v>36</v>
      </c>
      <c r="D5" s="11">
        <v>768</v>
      </c>
      <c r="E5" s="11">
        <v>5</v>
      </c>
      <c r="F5" s="11">
        <v>5</v>
      </c>
      <c r="G5" s="11">
        <v>10</v>
      </c>
      <c r="H5" s="11">
        <v>11</v>
      </c>
      <c r="I5" s="11">
        <v>5</v>
      </c>
      <c r="J5" s="11">
        <v>0</v>
      </c>
      <c r="K5" s="12">
        <v>0</v>
      </c>
      <c r="L5" s="12">
        <v>0</v>
      </c>
    </row>
    <row r="6" spans="1:12">
      <c r="A6" s="8" t="s">
        <v>273</v>
      </c>
      <c r="B6" s="9" t="s">
        <v>272</v>
      </c>
      <c r="C6" s="11">
        <v>50</v>
      </c>
      <c r="D6" s="11">
        <v>900</v>
      </c>
      <c r="E6" s="11">
        <v>9</v>
      </c>
      <c r="F6" s="11">
        <v>9</v>
      </c>
      <c r="G6" s="11">
        <v>3</v>
      </c>
      <c r="H6" s="11">
        <v>3</v>
      </c>
      <c r="I6" s="11">
        <v>9</v>
      </c>
      <c r="J6" s="11">
        <v>10</v>
      </c>
      <c r="K6" s="11">
        <v>3</v>
      </c>
      <c r="L6" s="11">
        <v>4</v>
      </c>
    </row>
    <row r="7" spans="1:12">
      <c r="A7" s="8"/>
      <c r="B7" s="9" t="s">
        <v>274</v>
      </c>
      <c r="C7" s="8">
        <v>33</v>
      </c>
      <c r="D7" s="8">
        <v>594</v>
      </c>
      <c r="E7" s="8">
        <v>2</v>
      </c>
      <c r="F7" s="8">
        <v>8</v>
      </c>
      <c r="G7" s="8">
        <v>8</v>
      </c>
      <c r="H7" s="8">
        <v>8</v>
      </c>
      <c r="I7" s="8">
        <v>4</v>
      </c>
      <c r="J7" s="8">
        <v>3</v>
      </c>
      <c r="K7" s="8">
        <v>0</v>
      </c>
      <c r="L7" s="8">
        <v>0</v>
      </c>
    </row>
    <row r="8" ht="25.5" spans="1:12">
      <c r="A8" s="8" t="s">
        <v>275</v>
      </c>
      <c r="B8" s="8" t="s">
        <v>272</v>
      </c>
      <c r="C8" s="11">
        <v>9</v>
      </c>
      <c r="D8" s="11">
        <v>174</v>
      </c>
      <c r="E8" s="11">
        <v>4</v>
      </c>
      <c r="F8" s="11">
        <v>1</v>
      </c>
      <c r="G8" s="11">
        <v>0</v>
      </c>
      <c r="H8" s="11">
        <v>0</v>
      </c>
      <c r="I8" s="11">
        <v>0</v>
      </c>
      <c r="J8" s="11">
        <v>4</v>
      </c>
      <c r="K8" s="11">
        <v>0</v>
      </c>
      <c r="L8" s="11">
        <v>0</v>
      </c>
    </row>
    <row r="9" s="39" customFormat="1" spans="1:12">
      <c r="A9" s="44" t="s">
        <v>156</v>
      </c>
      <c r="B9" s="44" t="s">
        <v>272</v>
      </c>
      <c r="C9" s="44">
        <v>6</v>
      </c>
      <c r="D9" s="45">
        <v>108</v>
      </c>
      <c r="E9" s="44">
        <v>2</v>
      </c>
      <c r="F9" s="44">
        <v>2</v>
      </c>
      <c r="G9" s="44">
        <v>2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="39" customFormat="1" spans="1:12">
      <c r="A10" s="44"/>
      <c r="B10" s="44" t="s">
        <v>274</v>
      </c>
      <c r="C10" s="44">
        <v>10</v>
      </c>
      <c r="D10" s="44">
        <v>180</v>
      </c>
      <c r="E10" s="44">
        <v>0</v>
      </c>
      <c r="F10" s="44">
        <v>1</v>
      </c>
      <c r="G10" s="44">
        <v>1</v>
      </c>
      <c r="H10" s="44">
        <v>2</v>
      </c>
      <c r="I10" s="44">
        <v>2</v>
      </c>
      <c r="J10" s="44">
        <v>2</v>
      </c>
      <c r="K10" s="44">
        <v>2</v>
      </c>
      <c r="L10" s="44">
        <v>0</v>
      </c>
    </row>
    <row r="11" s="39" customFormat="1" ht="25.5" spans="1:12">
      <c r="A11" s="46" t="s">
        <v>248</v>
      </c>
      <c r="B11" s="44" t="s">
        <v>272</v>
      </c>
      <c r="C11" s="44">
        <v>2</v>
      </c>
      <c r="D11" s="44">
        <v>36</v>
      </c>
      <c r="E11" s="44">
        <v>0</v>
      </c>
      <c r="F11" s="44">
        <v>0</v>
      </c>
      <c r="G11" s="44">
        <v>1</v>
      </c>
      <c r="H11" s="44">
        <v>1</v>
      </c>
      <c r="I11" s="44">
        <v>0</v>
      </c>
      <c r="J11" s="44">
        <v>0</v>
      </c>
      <c r="K11" s="44">
        <v>0</v>
      </c>
      <c r="L11" s="44">
        <v>0</v>
      </c>
    </row>
    <row r="12" s="39" customFormat="1" ht="25.5" spans="1:12">
      <c r="A12" s="46" t="s">
        <v>253</v>
      </c>
      <c r="B12" s="44" t="s">
        <v>272</v>
      </c>
      <c r="C12" s="44">
        <v>4</v>
      </c>
      <c r="D12" s="44">
        <v>72</v>
      </c>
      <c r="E12" s="47">
        <v>0</v>
      </c>
      <c r="F12" s="47">
        <v>0</v>
      </c>
      <c r="G12" s="47">
        <v>2</v>
      </c>
      <c r="H12" s="47">
        <v>2</v>
      </c>
      <c r="I12" s="47">
        <v>0</v>
      </c>
      <c r="J12" s="47">
        <v>0</v>
      </c>
      <c r="K12" s="47">
        <v>0</v>
      </c>
      <c r="L12" s="48">
        <v>0</v>
      </c>
    </row>
    <row r="13" ht="15" customHeight="1" spans="1:12">
      <c r="A13" s="8" t="s">
        <v>276</v>
      </c>
      <c r="B13" s="8"/>
      <c r="C13" s="11">
        <v>150</v>
      </c>
      <c r="D13" s="11">
        <f>SUM(D5:D12)</f>
        <v>2832</v>
      </c>
      <c r="E13" s="11">
        <f t="shared" ref="E13:L13" si="0">SUM(E5:E12)</f>
        <v>22</v>
      </c>
      <c r="F13" s="11">
        <f t="shared" si="0"/>
        <v>26</v>
      </c>
      <c r="G13" s="11">
        <f t="shared" si="0"/>
        <v>27</v>
      </c>
      <c r="H13" s="11">
        <f t="shared" si="0"/>
        <v>27</v>
      </c>
      <c r="I13" s="11">
        <f t="shared" si="0"/>
        <v>20</v>
      </c>
      <c r="J13" s="11">
        <f t="shared" si="0"/>
        <v>19</v>
      </c>
      <c r="K13" s="11">
        <f t="shared" si="0"/>
        <v>5</v>
      </c>
      <c r="L13" s="11">
        <f t="shared" si="0"/>
        <v>4</v>
      </c>
    </row>
    <row r="14" ht="27" customHeight="1" spans="1:12">
      <c r="A14" s="42" t="s">
        <v>277</v>
      </c>
      <c r="B14" s="42"/>
      <c r="C14" s="8" t="s">
        <v>278</v>
      </c>
      <c r="D14" s="8"/>
      <c r="E14" s="8"/>
      <c r="F14" s="8"/>
      <c r="G14" s="8"/>
      <c r="H14" s="8"/>
      <c r="I14" s="8"/>
      <c r="J14" s="8"/>
      <c r="K14" s="8"/>
      <c r="L14" s="8"/>
    </row>
  </sheetData>
  <mergeCells count="11">
    <mergeCell ref="A2:L2"/>
    <mergeCell ref="E3:L3"/>
    <mergeCell ref="A13:B13"/>
    <mergeCell ref="A14:B14"/>
    <mergeCell ref="C14:L14"/>
    <mergeCell ref="A3:A4"/>
    <mergeCell ref="A6:A7"/>
    <mergeCell ref="A9:A10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2" sqref="A2:I2"/>
    </sheetView>
  </sheetViews>
  <sheetFormatPr defaultColWidth="9" defaultRowHeight="13.5"/>
  <cols>
    <col min="1" max="2" width="12.5" style="15" customWidth="1"/>
    <col min="3" max="4" width="7.5" style="15" customWidth="1"/>
    <col min="5" max="5" width="9.5" style="16" customWidth="1"/>
    <col min="6" max="6" width="9.5" style="15" customWidth="1"/>
    <col min="7" max="7" width="9.5" style="16" customWidth="1"/>
    <col min="8" max="8" width="9.5" style="15" customWidth="1"/>
    <col min="9" max="9" width="9.5" style="16" customWidth="1"/>
    <col min="10" max="16384" width="9" style="15"/>
  </cols>
  <sheetData>
    <row r="1" s="15" customFormat="1" ht="14.25" spans="1:9">
      <c r="A1" s="17" t="s">
        <v>279</v>
      </c>
      <c r="E1" s="16"/>
      <c r="G1" s="16"/>
      <c r="I1" s="16"/>
    </row>
    <row r="2" s="15" customFormat="1" ht="20.25" spans="1:9">
      <c r="A2" s="18" t="s">
        <v>280</v>
      </c>
      <c r="B2" s="18"/>
      <c r="C2" s="18"/>
      <c r="D2" s="18"/>
      <c r="E2" s="19"/>
      <c r="F2" s="18"/>
      <c r="G2" s="19"/>
      <c r="H2" s="18"/>
      <c r="I2" s="19"/>
    </row>
    <row r="3" s="15" customFormat="1" ht="15" customHeight="1" spans="1:9">
      <c r="A3" s="20" t="s">
        <v>260</v>
      </c>
      <c r="B3" s="20" t="s">
        <v>2</v>
      </c>
      <c r="C3" s="20" t="s">
        <v>261</v>
      </c>
      <c r="D3" s="20" t="s">
        <v>8</v>
      </c>
      <c r="E3" s="21" t="s">
        <v>281</v>
      </c>
      <c r="F3" s="22" t="s">
        <v>282</v>
      </c>
      <c r="G3" s="23"/>
      <c r="H3" s="24"/>
      <c r="I3" s="38"/>
    </row>
    <row r="4" s="15" customFormat="1" ht="57" customHeight="1" spans="1:9">
      <c r="A4" s="25"/>
      <c r="B4" s="25"/>
      <c r="C4" s="25"/>
      <c r="D4" s="25"/>
      <c r="E4" s="26"/>
      <c r="F4" s="27" t="s">
        <v>283</v>
      </c>
      <c r="G4" s="28" t="s">
        <v>284</v>
      </c>
      <c r="H4" s="27" t="s">
        <v>10</v>
      </c>
      <c r="I4" s="28" t="s">
        <v>284</v>
      </c>
    </row>
    <row r="5" s="15" customFormat="1" ht="27" customHeight="1" spans="1:9">
      <c r="A5" s="29" t="s">
        <v>271</v>
      </c>
      <c r="B5" s="29" t="s">
        <v>15</v>
      </c>
      <c r="C5" s="30">
        <v>36</v>
      </c>
      <c r="D5" s="30">
        <v>768</v>
      </c>
      <c r="E5" s="31">
        <f>D5/D19</f>
        <v>0.301176470588235</v>
      </c>
      <c r="F5" s="30">
        <v>542</v>
      </c>
      <c r="G5" s="31">
        <f t="shared" ref="G5:G10" si="0">F5/D6</f>
        <v>0.705729166666667</v>
      </c>
      <c r="H5" s="30">
        <v>226</v>
      </c>
      <c r="I5" s="31">
        <f t="shared" ref="I5:I10" si="1">H5/D6</f>
        <v>0.294270833333333</v>
      </c>
    </row>
    <row r="6" s="15" customFormat="1" spans="1:9">
      <c r="A6" s="29"/>
      <c r="B6" s="29" t="s">
        <v>39</v>
      </c>
      <c r="C6" s="29">
        <f t="shared" ref="C6:F6" si="2">SUM(C5:C5)</f>
        <v>36</v>
      </c>
      <c r="D6" s="29">
        <f t="shared" si="2"/>
        <v>768</v>
      </c>
      <c r="E6" s="31">
        <f>D6/D19</f>
        <v>0.301176470588235</v>
      </c>
      <c r="F6" s="29">
        <f t="shared" si="2"/>
        <v>542</v>
      </c>
      <c r="G6" s="31">
        <f t="shared" ref="G6:G11" si="3">F6/D6</f>
        <v>0.705729166666667</v>
      </c>
      <c r="H6" s="29">
        <f>SUM(H5:H5)</f>
        <v>226</v>
      </c>
      <c r="I6" s="31">
        <f t="shared" ref="I6:I11" si="4">H6/D6</f>
        <v>0.294270833333333</v>
      </c>
    </row>
    <row r="7" s="15" customFormat="1" ht="27" customHeight="1" spans="1:9">
      <c r="A7" s="29" t="s">
        <v>273</v>
      </c>
      <c r="B7" s="29" t="s">
        <v>43</v>
      </c>
      <c r="C7" s="30">
        <v>50</v>
      </c>
      <c r="D7" s="30">
        <v>942</v>
      </c>
      <c r="E7" s="31">
        <f>D7/D19</f>
        <v>0.369411764705882</v>
      </c>
      <c r="F7" s="30">
        <v>444</v>
      </c>
      <c r="G7" s="31">
        <f>F7/D9</f>
        <v>0.2890625</v>
      </c>
      <c r="H7" s="30">
        <v>498</v>
      </c>
      <c r="I7" s="31">
        <f>H7/D9</f>
        <v>0.32421875</v>
      </c>
    </row>
    <row r="8" s="15" customFormat="1" spans="1:9">
      <c r="A8" s="29"/>
      <c r="B8" s="32" t="s">
        <v>93</v>
      </c>
      <c r="C8" s="33">
        <v>33</v>
      </c>
      <c r="D8" s="33">
        <v>594</v>
      </c>
      <c r="E8" s="31">
        <f>D8/D19</f>
        <v>0.232941176470588</v>
      </c>
      <c r="F8" s="30">
        <v>325</v>
      </c>
      <c r="G8" s="31">
        <f t="shared" si="0"/>
        <v>0.211588541666667</v>
      </c>
      <c r="H8" s="30">
        <v>269</v>
      </c>
      <c r="I8" s="31">
        <f t="shared" si="1"/>
        <v>0.175130208333333</v>
      </c>
    </row>
    <row r="9" s="15" customFormat="1" spans="1:9">
      <c r="A9" s="29"/>
      <c r="B9" s="29" t="s">
        <v>39</v>
      </c>
      <c r="C9" s="29">
        <f t="shared" ref="C9:F9" si="5">SUM(C7:C8)</f>
        <v>83</v>
      </c>
      <c r="D9" s="29">
        <f t="shared" si="5"/>
        <v>1536</v>
      </c>
      <c r="E9" s="31">
        <f>D9/D19</f>
        <v>0.602352941176471</v>
      </c>
      <c r="F9" s="29">
        <f t="shared" si="5"/>
        <v>769</v>
      </c>
      <c r="G9" s="31">
        <f t="shared" si="3"/>
        <v>0.500651041666667</v>
      </c>
      <c r="H9" s="29">
        <f>SUM(H7:H8)</f>
        <v>767</v>
      </c>
      <c r="I9" s="31">
        <f t="shared" si="4"/>
        <v>0.499348958333333</v>
      </c>
    </row>
    <row r="10" s="15" customFormat="1" ht="15" customHeight="1" spans="1:9">
      <c r="A10" s="29" t="s">
        <v>275</v>
      </c>
      <c r="B10" s="29" t="s">
        <v>272</v>
      </c>
      <c r="C10" s="30">
        <v>9</v>
      </c>
      <c r="D10" s="30">
        <v>174</v>
      </c>
      <c r="E10" s="31">
        <f>D10/D19</f>
        <v>0.0682352941176471</v>
      </c>
      <c r="F10" s="30">
        <v>108</v>
      </c>
      <c r="G10" s="31">
        <f t="shared" si="0"/>
        <v>0.620689655172414</v>
      </c>
      <c r="H10" s="30">
        <v>66</v>
      </c>
      <c r="I10" s="31">
        <f t="shared" si="1"/>
        <v>0.379310344827586</v>
      </c>
    </row>
    <row r="11" s="15" customFormat="1" spans="1:9">
      <c r="A11" s="29"/>
      <c r="B11" s="34" t="s">
        <v>39</v>
      </c>
      <c r="C11" s="29">
        <f t="shared" ref="C11:F11" si="6">SUM(C10:C10)</f>
        <v>9</v>
      </c>
      <c r="D11" s="29">
        <f t="shared" si="6"/>
        <v>174</v>
      </c>
      <c r="E11" s="31">
        <f>D11/D19</f>
        <v>0.0682352941176471</v>
      </c>
      <c r="F11" s="29">
        <f t="shared" si="6"/>
        <v>108</v>
      </c>
      <c r="G11" s="31">
        <f t="shared" si="3"/>
        <v>0.620689655172414</v>
      </c>
      <c r="H11" s="29">
        <f>SUM(H10:H10)</f>
        <v>66</v>
      </c>
      <c r="I11" s="31">
        <f t="shared" si="4"/>
        <v>0.379310344827586</v>
      </c>
    </row>
    <row r="12" s="15" customFormat="1" spans="1:9">
      <c r="A12" s="35" t="s">
        <v>156</v>
      </c>
      <c r="B12" s="34" t="s">
        <v>272</v>
      </c>
      <c r="C12" s="10">
        <v>6</v>
      </c>
      <c r="D12" s="10">
        <v>108</v>
      </c>
      <c r="E12" s="31">
        <f>D12/D19</f>
        <v>0.0423529411764706</v>
      </c>
      <c r="F12" s="29">
        <v>42</v>
      </c>
      <c r="G12" s="31">
        <f>F12/D14</f>
        <v>0.145833333333333</v>
      </c>
      <c r="H12" s="29">
        <v>66</v>
      </c>
      <c r="I12" s="31">
        <f>H12/D14</f>
        <v>0.229166666666667</v>
      </c>
    </row>
    <row r="13" s="15" customFormat="1" spans="1:9">
      <c r="A13" s="36"/>
      <c r="B13" s="34" t="s">
        <v>274</v>
      </c>
      <c r="C13" s="29">
        <v>10</v>
      </c>
      <c r="D13" s="29">
        <v>180</v>
      </c>
      <c r="E13" s="31">
        <f>D13/D19</f>
        <v>0.0705882352941176</v>
      </c>
      <c r="F13" s="29">
        <v>72</v>
      </c>
      <c r="G13" s="31">
        <f t="shared" ref="G13:G17" si="7">F13/D14</f>
        <v>0.25</v>
      </c>
      <c r="H13" s="29">
        <v>108</v>
      </c>
      <c r="I13" s="31">
        <f t="shared" ref="I13:I17" si="8">H13/D14</f>
        <v>0.375</v>
      </c>
    </row>
    <row r="14" s="15" customFormat="1" spans="1:9">
      <c r="A14" s="37"/>
      <c r="B14" s="34" t="s">
        <v>39</v>
      </c>
      <c r="C14" s="29">
        <f t="shared" ref="C14:H14" si="9">SUM(C12:C13)</f>
        <v>16</v>
      </c>
      <c r="D14" s="29">
        <f t="shared" si="9"/>
        <v>288</v>
      </c>
      <c r="E14" s="31">
        <f>D14/D19</f>
        <v>0.112941176470588</v>
      </c>
      <c r="F14" s="29">
        <v>114</v>
      </c>
      <c r="G14" s="31">
        <f t="shared" ref="G14:G19" si="10">F14/D14</f>
        <v>0.395833333333333</v>
      </c>
      <c r="H14" s="29">
        <f t="shared" si="9"/>
        <v>174</v>
      </c>
      <c r="I14" s="31">
        <f t="shared" ref="I14:I19" si="11">H14/D14</f>
        <v>0.604166666666667</v>
      </c>
    </row>
    <row r="15" s="15" customFormat="1" ht="27" customHeight="1" spans="1:9">
      <c r="A15" s="35" t="s">
        <v>248</v>
      </c>
      <c r="B15" s="34" t="s">
        <v>272</v>
      </c>
      <c r="C15" s="8">
        <v>2</v>
      </c>
      <c r="D15" s="8">
        <v>36</v>
      </c>
      <c r="E15" s="31">
        <f>D15/D19</f>
        <v>0.0141176470588235</v>
      </c>
      <c r="F15" s="29">
        <v>14</v>
      </c>
      <c r="G15" s="31">
        <f t="shared" si="7"/>
        <v>0.388888888888889</v>
      </c>
      <c r="H15" s="29">
        <v>22</v>
      </c>
      <c r="I15" s="31">
        <f t="shared" si="8"/>
        <v>0.611111111111111</v>
      </c>
    </row>
    <row r="16" s="15" customFormat="1" spans="1:9">
      <c r="A16" s="37"/>
      <c r="B16" s="34" t="s">
        <v>39</v>
      </c>
      <c r="C16" s="29">
        <f t="shared" ref="C16:F16" si="12">SUM(C15)</f>
        <v>2</v>
      </c>
      <c r="D16" s="29">
        <f t="shared" si="12"/>
        <v>36</v>
      </c>
      <c r="E16" s="31">
        <f>D16/D19</f>
        <v>0.0141176470588235</v>
      </c>
      <c r="F16" s="29">
        <f t="shared" si="12"/>
        <v>14</v>
      </c>
      <c r="G16" s="31">
        <f t="shared" si="10"/>
        <v>0.388888888888889</v>
      </c>
      <c r="H16" s="29">
        <f>SUM(H15)</f>
        <v>22</v>
      </c>
      <c r="I16" s="31">
        <f t="shared" si="11"/>
        <v>0.611111111111111</v>
      </c>
    </row>
    <row r="17" s="15" customFormat="1" ht="27" customHeight="1" spans="1:9">
      <c r="A17" s="35" t="s">
        <v>253</v>
      </c>
      <c r="B17" s="34" t="s">
        <v>272</v>
      </c>
      <c r="C17" s="29">
        <v>4</v>
      </c>
      <c r="D17" s="29">
        <v>72</v>
      </c>
      <c r="E17" s="31">
        <f>D17/D19</f>
        <v>0.0282352941176471</v>
      </c>
      <c r="F17" s="29">
        <v>36</v>
      </c>
      <c r="G17" s="31">
        <f t="shared" si="7"/>
        <v>0.5</v>
      </c>
      <c r="H17" s="29">
        <v>36</v>
      </c>
      <c r="I17" s="31">
        <f t="shared" si="8"/>
        <v>0.5</v>
      </c>
    </row>
    <row r="18" s="15" customFormat="1" spans="1:9">
      <c r="A18" s="37"/>
      <c r="B18" s="34" t="s">
        <v>39</v>
      </c>
      <c r="C18" s="29">
        <f t="shared" ref="C18:F18" si="13">SUM(C17)</f>
        <v>4</v>
      </c>
      <c r="D18" s="29">
        <f t="shared" si="13"/>
        <v>72</v>
      </c>
      <c r="E18" s="31">
        <f>D18/D19</f>
        <v>0.0282352941176471</v>
      </c>
      <c r="F18" s="29">
        <f t="shared" si="13"/>
        <v>36</v>
      </c>
      <c r="G18" s="31">
        <f t="shared" si="10"/>
        <v>0.5</v>
      </c>
      <c r="H18" s="29">
        <f>SUM(H17)</f>
        <v>36</v>
      </c>
      <c r="I18" s="31">
        <f t="shared" si="11"/>
        <v>0.5</v>
      </c>
    </row>
    <row r="19" s="15" customFormat="1" ht="15" customHeight="1" spans="1:9">
      <c r="A19" s="29" t="s">
        <v>276</v>
      </c>
      <c r="B19" s="29"/>
      <c r="C19" s="29">
        <f t="shared" ref="C19:H19" si="14">SUM(C5:C5,C7:C8,C10,C12:C13,C15,C17)</f>
        <v>150</v>
      </c>
      <c r="D19" s="29">
        <f>SUM(D5:D5,D7:D8,D10,D17)</f>
        <v>2550</v>
      </c>
      <c r="E19" s="31">
        <f>D19/D19</f>
        <v>1</v>
      </c>
      <c r="F19" s="29">
        <f t="shared" si="14"/>
        <v>1583</v>
      </c>
      <c r="G19" s="31">
        <f t="shared" si="10"/>
        <v>0.62078431372549</v>
      </c>
      <c r="H19" s="29">
        <f t="shared" si="14"/>
        <v>1291</v>
      </c>
      <c r="I19" s="31">
        <f t="shared" si="11"/>
        <v>0.506274509803922</v>
      </c>
    </row>
  </sheetData>
  <mergeCells count="14">
    <mergeCell ref="A2:I2"/>
    <mergeCell ref="F3:I3"/>
    <mergeCell ref="A19:B19"/>
    <mergeCell ref="A3:A4"/>
    <mergeCell ref="A5:A6"/>
    <mergeCell ref="A7:A9"/>
    <mergeCell ref="A10:A11"/>
    <mergeCell ref="A12:A14"/>
    <mergeCell ref="A15:A16"/>
    <mergeCell ref="A17:A18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2" sqref="A2:H2"/>
    </sheetView>
  </sheetViews>
  <sheetFormatPr defaultColWidth="9" defaultRowHeight="13.5" outlineLevelCol="7"/>
  <cols>
    <col min="1" max="1" width="18.125" customWidth="1"/>
    <col min="2" max="2" width="11.125" customWidth="1"/>
    <col min="3" max="5" width="8.625" customWidth="1"/>
    <col min="6" max="6" width="8.625" style="1" customWidth="1"/>
    <col min="7" max="7" width="13.625" customWidth="1"/>
    <col min="8" max="8" width="8.625" customWidth="1"/>
  </cols>
  <sheetData>
    <row r="1" ht="14.25" spans="1:3">
      <c r="A1" s="2" t="s">
        <v>285</v>
      </c>
      <c r="B1" s="2"/>
      <c r="C1" s="3"/>
    </row>
    <row r="2" ht="20.25" spans="1:8">
      <c r="A2" s="4" t="s">
        <v>286</v>
      </c>
      <c r="B2" s="4"/>
      <c r="C2" s="4"/>
      <c r="D2" s="4"/>
      <c r="E2" s="4"/>
      <c r="F2" s="5"/>
      <c r="G2" s="4"/>
      <c r="H2" s="4"/>
    </row>
    <row r="3" ht="38.25" spans="1:8">
      <c r="A3" s="6" t="s">
        <v>287</v>
      </c>
      <c r="B3" s="6" t="s">
        <v>288</v>
      </c>
      <c r="C3" s="6" t="s">
        <v>289</v>
      </c>
      <c r="D3" s="6" t="s">
        <v>7</v>
      </c>
      <c r="E3" s="6" t="s">
        <v>8</v>
      </c>
      <c r="F3" s="7" t="s">
        <v>290</v>
      </c>
      <c r="G3" s="6" t="s">
        <v>291</v>
      </c>
      <c r="H3" s="6" t="s">
        <v>292</v>
      </c>
    </row>
    <row r="4" ht="38.25" spans="1:8">
      <c r="A4" s="8" t="s">
        <v>35</v>
      </c>
      <c r="B4" s="8" t="s">
        <v>293</v>
      </c>
      <c r="C4" s="8">
        <v>6</v>
      </c>
      <c r="D4" s="8">
        <v>2</v>
      </c>
      <c r="E4" s="8">
        <v>48</v>
      </c>
      <c r="F4" s="9">
        <v>0</v>
      </c>
      <c r="G4" s="8" t="s">
        <v>294</v>
      </c>
      <c r="H4" s="8"/>
    </row>
    <row r="5" ht="25.5" spans="1:8">
      <c r="A5" s="10" t="s">
        <v>149</v>
      </c>
      <c r="B5" s="8" t="s">
        <v>141</v>
      </c>
      <c r="C5" s="11">
        <v>6</v>
      </c>
      <c r="D5" s="11">
        <v>2</v>
      </c>
      <c r="E5" s="11">
        <v>48</v>
      </c>
      <c r="F5" s="9">
        <v>6</v>
      </c>
      <c r="G5" s="10" t="s">
        <v>295</v>
      </c>
      <c r="H5" s="8"/>
    </row>
    <row r="6" ht="51" spans="1:8">
      <c r="A6" s="10" t="s">
        <v>296</v>
      </c>
      <c r="B6" s="8" t="s">
        <v>43</v>
      </c>
      <c r="C6" s="11">
        <v>7</v>
      </c>
      <c r="D6" s="11">
        <v>3</v>
      </c>
      <c r="E6" s="11">
        <v>72</v>
      </c>
      <c r="F6" s="9">
        <v>8</v>
      </c>
      <c r="G6" s="10" t="s">
        <v>297</v>
      </c>
      <c r="H6" s="8"/>
    </row>
    <row r="7" ht="63.75" spans="1:8">
      <c r="A7" s="10" t="s">
        <v>298</v>
      </c>
      <c r="B7" s="8" t="s">
        <v>43</v>
      </c>
      <c r="C7" s="11">
        <v>8</v>
      </c>
      <c r="D7" s="12">
        <v>4</v>
      </c>
      <c r="E7" s="12">
        <v>96</v>
      </c>
      <c r="F7" s="9">
        <v>18</v>
      </c>
      <c r="G7" s="8" t="s">
        <v>299</v>
      </c>
      <c r="H7" s="8"/>
    </row>
    <row r="8" ht="51" spans="1:8">
      <c r="A8" s="8" t="s">
        <v>136</v>
      </c>
      <c r="B8" s="8" t="s">
        <v>93</v>
      </c>
      <c r="C8" s="12">
        <v>6</v>
      </c>
      <c r="D8" s="12">
        <v>2</v>
      </c>
      <c r="E8" s="12">
        <v>48</v>
      </c>
      <c r="F8" s="9">
        <v>12</v>
      </c>
      <c r="G8" s="8" t="s">
        <v>300</v>
      </c>
      <c r="H8" s="8"/>
    </row>
    <row r="9" spans="1:8">
      <c r="A9" s="8" t="s">
        <v>39</v>
      </c>
      <c r="B9" s="13"/>
      <c r="C9" s="13"/>
      <c r="D9" s="8">
        <f>SUM(D4:D8)</f>
        <v>13</v>
      </c>
      <c r="E9" s="8">
        <f>SUM(E4:E8)</f>
        <v>312</v>
      </c>
      <c r="F9" s="9">
        <v>44</v>
      </c>
      <c r="G9" s="13"/>
      <c r="H9" s="14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公共课</vt:lpstr>
      <vt:lpstr>专业课</vt:lpstr>
      <vt:lpstr>成长教育课</vt:lpstr>
      <vt:lpstr>博雅课</vt:lpstr>
      <vt:lpstr>学术前沿论坛</vt:lpstr>
      <vt:lpstr>专业小型研讨</vt:lpstr>
      <vt:lpstr>各学期学分分配表</vt:lpstr>
      <vt:lpstr>理论、实践教学学时占比一览表</vt:lpstr>
      <vt:lpstr>三实课程教学环节一览表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2020-05-26T01:49:00Z</dcterms:created>
  <dcterms:modified xsi:type="dcterms:W3CDTF">2021-04-28T08:53:52Z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C29402034D7C4D90AB5399DED62F5841</vt:lpwstr>
  </property>
</Properties>
</file>