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28" firstSheet="3" activeTab="3"/>
  </bookViews>
  <sheets>
    <sheet name="公共课" sheetId="1" r:id="rId1"/>
    <sheet name="专业课" sheetId="24" r:id="rId2"/>
    <sheet name="成长教育课" sheetId="5" r:id="rId3"/>
    <sheet name="博雅课" sheetId="19" r:id="rId4"/>
    <sheet name="学术前沿论坛" sheetId="21" r:id="rId5"/>
    <sheet name="专业小型研讨" sheetId="23" r:id="rId6"/>
    <sheet name="各学期学分分配表" sheetId="7" r:id="rId7"/>
    <sheet name="理论、实践教学学时占比一览表" sheetId="25" r:id="rId8"/>
    <sheet name="三实课程教学环节一览表" sheetId="11" r:id="rId9"/>
    <sheet name="Sheet1" sheetId="26" r:id="rId10"/>
  </sheets>
  <definedNames>
    <definedName name="_xlnm._FilterDatabase" localSheetId="1" hidden="1">专业课!$A$5:$Q$70</definedName>
  </definedNames>
  <calcPr calcId="144525"/>
</workbook>
</file>

<file path=xl/sharedStrings.xml><?xml version="1.0" encoding="utf-8"?>
<sst xmlns="http://schemas.openxmlformats.org/spreadsheetml/2006/main" count="526" uniqueCount="337">
  <si>
    <t>附表一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</si>
  <si>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</si>
  <si>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</si>
  <si>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</si>
  <si>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</si>
  <si>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</si>
  <si>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</si>
  <si>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</si>
  <si>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</si>
  <si>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</si>
  <si>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</si>
  <si>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</si>
  <si>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</si>
  <si>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</si>
  <si>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</si>
  <si>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公共教育</t>
  </si>
  <si>
    <t>公共必修课</t>
  </si>
  <si>
    <r>
      <rPr>
        <sz val="9"/>
        <color rgb="FF000000"/>
        <rFont val="楷体"/>
        <charset val="134"/>
      </rPr>
      <t>大学体育</t>
    </r>
  </si>
  <si>
    <t>Physical Education</t>
  </si>
  <si>
    <r>
      <rPr>
        <sz val="9"/>
        <color rgb="FF000000"/>
        <rFont val="楷体"/>
        <charset val="134"/>
      </rPr>
      <t>大学英语</t>
    </r>
    <r>
      <rPr>
        <sz val="9"/>
        <color rgb="FF000000"/>
        <rFont val="宋体"/>
        <charset val="134"/>
      </rPr>
      <t>（一至三）</t>
    </r>
  </si>
  <si>
    <t>College English</t>
  </si>
  <si>
    <r>
      <rPr>
        <sz val="9"/>
        <color rgb="FF000000"/>
        <rFont val="楷体"/>
        <charset val="134"/>
      </rPr>
      <t>思想道德修养与法律基础</t>
    </r>
  </si>
  <si>
    <t>Ideological and Moral Cultivation and Legal Basis</t>
  </si>
  <si>
    <r>
      <rPr>
        <sz val="9"/>
        <color rgb="FF000000"/>
        <rFont val="楷体"/>
        <charset val="134"/>
      </rPr>
      <t>中国近现代史纲要</t>
    </r>
  </si>
  <si>
    <t>Outline of Modern History of China</t>
  </si>
  <si>
    <t>毛泽东思想和中国特色社会主义理论体系概论</t>
  </si>
  <si>
    <t>Mao Zedong Thought and Theoretical System of Socialism with Chinese Characteristics</t>
  </si>
  <si>
    <t>毛泽东思想和中国特色社会主义理论体系概论（实践）</t>
  </si>
  <si>
    <t>Introduction to Mao zedong thought and Chinese characteristic socialism theory system (practice)</t>
  </si>
  <si>
    <r>
      <rPr>
        <sz val="9"/>
        <color rgb="FF000000"/>
        <rFont val="楷体"/>
        <charset val="134"/>
      </rPr>
      <t>马克思主义基本原理概论</t>
    </r>
  </si>
  <si>
    <t>Introduction to the Basic Principle of Marxism</t>
  </si>
  <si>
    <r>
      <rPr>
        <sz val="9"/>
        <color rgb="FF000000"/>
        <rFont val="楷体"/>
        <charset val="134"/>
      </rPr>
      <t>形势与政策</t>
    </r>
  </si>
  <si>
    <t>Situation and Policy</t>
  </si>
  <si>
    <t>4（10-18周）</t>
  </si>
  <si>
    <t>合计</t>
  </si>
  <si>
    <t>说明：公共必修课最低修读32学分。</t>
  </si>
  <si>
    <t>附表二</t>
  </si>
  <si>
    <t>专业精修课程计划进程表</t>
  </si>
  <si>
    <t>专业精修</t>
  </si>
  <si>
    <t>数学与自然科学</t>
  </si>
  <si>
    <r>
      <rPr>
        <sz val="9"/>
        <color rgb="FF000000"/>
        <rFont val="宋体"/>
        <charset val="134"/>
      </rPr>
      <t>高等数学（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宋体"/>
        <charset val="134"/>
      </rPr>
      <t>）</t>
    </r>
  </si>
  <si>
    <t>Advanced  Mathematics</t>
  </si>
  <si>
    <t>线性代数</t>
  </si>
  <si>
    <t>Linear algebra and experiment</t>
  </si>
  <si>
    <t>高等数学（2）</t>
  </si>
  <si>
    <r>
      <rPr>
        <sz val="9"/>
        <color rgb="FF000000"/>
        <rFont val="宋体"/>
        <charset val="134"/>
      </rPr>
      <t>大学物理（</t>
    </r>
    <r>
      <rPr>
        <sz val="9"/>
        <color theme="1"/>
        <rFont val="Times New Roman"/>
        <charset val="134"/>
      </rPr>
      <t>1</t>
    </r>
    <r>
      <rPr>
        <sz val="9"/>
        <color theme="1"/>
        <rFont val="楷体"/>
        <charset val="134"/>
      </rPr>
      <t>）</t>
    </r>
  </si>
  <si>
    <t>College Physics</t>
  </si>
  <si>
    <r>
      <rPr>
        <sz val="9"/>
        <color rgb="FF000000"/>
        <rFont val="Times New Roman"/>
        <charset val="134"/>
      </rPr>
      <t>大学物理（</t>
    </r>
    <r>
      <rPr>
        <sz val="9"/>
        <color theme="1"/>
        <rFont val="Times New Roman"/>
        <charset val="134"/>
      </rPr>
      <t>2</t>
    </r>
    <r>
      <rPr>
        <sz val="9"/>
        <color theme="1"/>
        <rFont val="楷体"/>
        <charset val="134"/>
      </rPr>
      <t>）</t>
    </r>
  </si>
  <si>
    <t>大学物理实验</t>
  </si>
  <si>
    <t>College Physics Experiments</t>
  </si>
  <si>
    <t>离散数学</t>
  </si>
  <si>
    <t>Discrete Mathematics</t>
  </si>
  <si>
    <t>概率论与数理统计</t>
  </si>
  <si>
    <t>Probability Theory and Mathematical Statistics</t>
  </si>
  <si>
    <t>学科与专业基础</t>
  </si>
  <si>
    <t>计算机科学导论</t>
  </si>
  <si>
    <t>Introduction to Computer Science</t>
  </si>
  <si>
    <t>高级语言程序设计</t>
  </si>
  <si>
    <t>Advance Language Programming</t>
  </si>
  <si>
    <t>面向对象程序设计</t>
  </si>
  <si>
    <t>Object Oriented Programming</t>
  </si>
  <si>
    <t>电路与模拟电子技术</t>
  </si>
  <si>
    <t>Circuit and Analog Electronic Technology</t>
  </si>
  <si>
    <t>数据结构与算法</t>
  </si>
  <si>
    <t>Data Structures and Algorithm</t>
  </si>
  <si>
    <t>数字电路与逻辑设计</t>
  </si>
  <si>
    <t>Digital Circuit and Logic Design</t>
  </si>
  <si>
    <t>计算机组成原理</t>
  </si>
  <si>
    <t>Computer Principle  Experiments</t>
  </si>
  <si>
    <t>操作系统原理</t>
  </si>
  <si>
    <t>Principle of Operating System</t>
  </si>
  <si>
    <t>数据库原理</t>
  </si>
  <si>
    <t>Principle of Database</t>
  </si>
  <si>
    <t>编译原理</t>
  </si>
  <si>
    <t>Compiling Principle</t>
  </si>
  <si>
    <t>计算机网络</t>
  </si>
  <si>
    <t>Computer network</t>
  </si>
  <si>
    <t>软件工程</t>
  </si>
  <si>
    <t>Software Engineering</t>
  </si>
  <si>
    <t>嵌入式系统</t>
  </si>
  <si>
    <t>Embedded System</t>
  </si>
  <si>
    <t>软件测试与质量保证</t>
  </si>
  <si>
    <t>Software Testing and Quality Assurance</t>
  </si>
  <si>
    <t>专业选修</t>
  </si>
  <si>
    <t>计算机实践基础</t>
  </si>
  <si>
    <r>
      <rPr>
        <sz val="9"/>
        <color rgb="FF000000"/>
        <rFont val="Times New Roman"/>
        <charset val="134"/>
      </rPr>
      <t xml:space="preserve">Basis of </t>
    </r>
    <r>
      <rPr>
        <sz val="10.5"/>
        <color theme="1" tint="0.0499893185216834"/>
        <rFont val="Times New Roman"/>
        <charset val="134"/>
      </rPr>
      <t>Computer Practice</t>
    </r>
  </si>
  <si>
    <t>多媒体信息处理</t>
  </si>
  <si>
    <t>Multimedia Information Processing</t>
  </si>
  <si>
    <r>
      <rPr>
        <sz val="9"/>
        <color rgb="FF000000"/>
        <rFont val="Times New Roman"/>
        <charset val="134"/>
      </rPr>
      <t>UI</t>
    </r>
    <r>
      <rPr>
        <sz val="10.5"/>
        <color theme="1" tint="0.0499893185216834"/>
        <rFont val="仿宋"/>
        <charset val="134"/>
      </rPr>
      <t>界面设计</t>
    </r>
  </si>
  <si>
    <t>UI Interface Design</t>
  </si>
  <si>
    <t>计算机视觉及应用</t>
  </si>
  <si>
    <t>Computer Vision and Application</t>
  </si>
  <si>
    <t>单片机原理及应用</t>
  </si>
  <si>
    <t>Principles and Application of Singlechip</t>
  </si>
  <si>
    <r>
      <rPr>
        <sz val="9"/>
        <color rgb="FF000000"/>
        <rFont val="Times New Roman"/>
        <charset val="134"/>
      </rPr>
      <t>Linux</t>
    </r>
    <r>
      <rPr>
        <sz val="10.5"/>
        <color theme="1" tint="0.0499893185216834"/>
        <rFont val="仿宋"/>
        <charset val="134"/>
      </rPr>
      <t>系统与应用</t>
    </r>
  </si>
  <si>
    <t>Linux System and application</t>
  </si>
  <si>
    <t>电子商务</t>
  </si>
  <si>
    <t>Electronic Commerce</t>
  </si>
  <si>
    <r>
      <rPr>
        <sz val="9"/>
        <color rgb="FF000000"/>
        <rFont val="Times New Roman"/>
        <charset val="134"/>
      </rPr>
      <t>Web</t>
    </r>
    <r>
      <rPr>
        <sz val="10.5"/>
        <color theme="1" tint="0.0499893185216834"/>
        <rFont val="仿宋"/>
        <charset val="134"/>
      </rPr>
      <t>编程技术</t>
    </r>
  </si>
  <si>
    <t>Web Programming Technology</t>
  </si>
  <si>
    <t>数字图像处理及应用</t>
  </si>
  <si>
    <t>Digital image processing and Application</t>
  </si>
  <si>
    <t>计算机系统结构</t>
  </si>
  <si>
    <t>Computer Architecture</t>
  </si>
  <si>
    <r>
      <rPr>
        <sz val="9"/>
        <color rgb="FF000000"/>
        <rFont val="Times New Roman"/>
        <charset val="134"/>
      </rPr>
      <t>Android</t>
    </r>
    <r>
      <rPr>
        <sz val="10.5"/>
        <color theme="1" tint="0.0499893185216834"/>
        <rFont val="仿宋"/>
        <charset val="134"/>
      </rPr>
      <t>应用开发</t>
    </r>
  </si>
  <si>
    <t>Android Application Development</t>
  </si>
  <si>
    <t>创新创业项目及学科竞赛</t>
  </si>
  <si>
    <t>Innovative Entrepreneurship Programs and Disciplines Competition</t>
  </si>
  <si>
    <r>
      <rPr>
        <sz val="9"/>
        <color theme="1" tint="0.0499893185216834"/>
        <rFont val="Times New Roman"/>
        <charset val="134"/>
      </rPr>
      <t>1</t>
    </r>
    <r>
      <rPr>
        <sz val="9"/>
        <color theme="1" tint="0.0499893185216834"/>
        <rFont val="宋体"/>
        <charset val="134"/>
      </rPr>
      <t>周</t>
    </r>
  </si>
  <si>
    <t>大数据与云计算</t>
  </si>
  <si>
    <t>Big Data and Cloud Computing</t>
  </si>
  <si>
    <t>物联网技术及应用</t>
  </si>
  <si>
    <t>Internet of Things Technology and Application</t>
  </si>
  <si>
    <t>软件项目管理</t>
  </si>
  <si>
    <t>Software Project Management</t>
  </si>
  <si>
    <t>信息安全技术</t>
  </si>
  <si>
    <t>Information Security Technology</t>
  </si>
  <si>
    <r>
      <rPr>
        <sz val="9"/>
        <color rgb="FF000000"/>
        <rFont val="Times New Roman"/>
        <charset val="134"/>
      </rPr>
      <t>Python</t>
    </r>
    <r>
      <rPr>
        <sz val="10.5"/>
        <color theme="1" tint="0.0499893185216834"/>
        <rFont val="仿宋"/>
        <charset val="134"/>
      </rPr>
      <t>程序设计</t>
    </r>
  </si>
  <si>
    <t>Python Programming</t>
  </si>
  <si>
    <t>系统分析与设计</t>
  </si>
  <si>
    <t>System Analysis and Design</t>
  </si>
  <si>
    <t>企业家论坛</t>
  </si>
  <si>
    <t>Business Forum</t>
  </si>
  <si>
    <t>工程实践类</t>
  </si>
  <si>
    <t>高级语言程序设计实践</t>
  </si>
  <si>
    <t>Practice of Advanced Language Programming</t>
  </si>
  <si>
    <t>程序设计实训</t>
  </si>
  <si>
    <t>Practices of Programming</t>
  </si>
  <si>
    <t>计算机组成原理课程设计</t>
  </si>
  <si>
    <t>Course design of computer composition principle</t>
  </si>
  <si>
    <t>操作系统课程设计</t>
  </si>
  <si>
    <t>Course design of operating system</t>
  </si>
  <si>
    <t>数据结构与算法课程设计</t>
  </si>
  <si>
    <t>Course design of data structure and algorithm</t>
  </si>
  <si>
    <r>
      <rPr>
        <sz val="9"/>
        <color rgb="FF000000"/>
        <rFont val="Times New Roman"/>
        <charset val="134"/>
      </rPr>
      <t xml:space="preserve">MySQL </t>
    </r>
    <r>
      <rPr>
        <sz val="9"/>
        <color rgb="FF000000"/>
        <rFont val="宋体"/>
        <charset val="134"/>
      </rPr>
      <t>数据库应用实践</t>
    </r>
  </si>
  <si>
    <t>MySQL Database application practice</t>
  </si>
  <si>
    <t>计算机网络实训</t>
  </si>
  <si>
    <t>Computer network training</t>
  </si>
  <si>
    <t>软件工程课程设计</t>
  </si>
  <si>
    <t>Course design of software engineering</t>
  </si>
  <si>
    <t>嵌入式系统实践</t>
  </si>
  <si>
    <t>Embedded System training</t>
  </si>
  <si>
    <t>系统开发实训</t>
  </si>
  <si>
    <t>Software and Database Development Practical Training</t>
  </si>
  <si>
    <t>2周</t>
  </si>
  <si>
    <t>移动应用开发实训</t>
  </si>
  <si>
    <t>Mobile Application Development Training</t>
  </si>
  <si>
    <t>企业项目实践</t>
  </si>
  <si>
    <t>Enterprise project practice</t>
  </si>
  <si>
    <t>1周</t>
  </si>
  <si>
    <t>认识实习</t>
  </si>
  <si>
    <t>Cognition Practice</t>
  </si>
  <si>
    <t>工作实习</t>
  </si>
  <si>
    <t>Work Practice</t>
  </si>
  <si>
    <t>毕业设计</t>
  </si>
  <si>
    <t>Graduation Project</t>
  </si>
  <si>
    <t>12周</t>
  </si>
  <si>
    <t>修读说明：
1.专业必修课毕业最低修读89学分，专业选修课毕业最低修读8学分。</t>
  </si>
  <si>
    <r>
      <rPr>
        <sz val="12"/>
        <color theme="1"/>
        <rFont val="宋体"/>
        <charset val="134"/>
      </rPr>
      <t>附表</t>
    </r>
    <r>
      <rPr>
        <sz val="12"/>
        <color theme="1"/>
        <rFont val="宋体"/>
        <charset val="134"/>
      </rPr>
      <t>三</t>
    </r>
  </si>
  <si>
    <t>成长教育课程计划进程表</t>
  </si>
  <si>
    <t>成长教育</t>
  </si>
  <si>
    <t>必修</t>
  </si>
  <si>
    <t>大学生心理健康教育</t>
  </si>
  <si>
    <t>Mental Health Education</t>
  </si>
  <si>
    <t>军事理论</t>
  </si>
  <si>
    <t>Military Theory</t>
  </si>
  <si>
    <t>创业基础（理论）</t>
  </si>
  <si>
    <r>
      <rPr>
        <sz val="9"/>
        <color rgb="FF000000"/>
        <rFont val="Times New Roman"/>
        <charset val="134"/>
      </rPr>
      <t>Foundation of  Establishing a business（</t>
    </r>
    <r>
      <rPr>
        <sz val="9"/>
        <color theme="1"/>
        <rFont val="仿宋"/>
        <charset val="134"/>
      </rPr>
      <t>Theory</t>
    </r>
    <r>
      <rPr>
        <sz val="10.5"/>
        <color theme="1"/>
        <rFont val="仿宋"/>
        <charset val="134"/>
      </rPr>
      <t>）</t>
    </r>
  </si>
  <si>
    <t>2(1-9周)</t>
  </si>
  <si>
    <t>创业基础（实践）</t>
  </si>
  <si>
    <t>Foundation of  Establishing a business</t>
  </si>
  <si>
    <t>12(1-4周)</t>
  </si>
  <si>
    <t>就业指导（理论+实践）</t>
  </si>
  <si>
    <t>Employment Guidance（Theory）</t>
  </si>
  <si>
    <t>6(1-3周)</t>
  </si>
  <si>
    <t>说明：成长教育课程最低修读9学分。</t>
  </si>
  <si>
    <t>附表四</t>
  </si>
  <si>
    <t>达人特色课程：博雅课程计划进程表</t>
  </si>
  <si>
    <t>博雅课程</t>
  </si>
  <si>
    <t>博雅必修</t>
  </si>
  <si>
    <t>逻辑学</t>
  </si>
  <si>
    <t>Logistics</t>
  </si>
  <si>
    <t>中国传统文化导论</t>
  </si>
  <si>
    <t>An Introduction to Chinese Culture</t>
  </si>
  <si>
    <t>西方古代文化导论</t>
  </si>
  <si>
    <t xml:space="preserve">An Introduction to Western Ancient Culture </t>
  </si>
  <si>
    <t>博雅选修</t>
  </si>
  <si>
    <t>美国文学简史</t>
  </si>
  <si>
    <t xml:space="preserve">A Survey of American Literature </t>
  </si>
  <si>
    <t>口才与演讲</t>
  </si>
  <si>
    <t>Eloquence and Speech</t>
  </si>
  <si>
    <t>《学会提问》导读</t>
  </si>
  <si>
    <t>An Introduction to Asking the Right Questions</t>
  </si>
  <si>
    <t>大学写作实训</t>
  </si>
  <si>
    <t xml:space="preserve"> Chinese Writing</t>
  </si>
  <si>
    <t>行政伦理学</t>
  </si>
  <si>
    <t>Ethics in Public Administration</t>
  </si>
  <si>
    <t>《爆发：大数据时代预见未来的新思维》导读</t>
  </si>
  <si>
    <t>An Introduction to Bursts:The Hidden Pattern behind Everything We Do</t>
  </si>
  <si>
    <t>《新媒介时代：传播转型与共同体建构》导读</t>
  </si>
  <si>
    <t>An Introduction to New media Era: Communication Transformation and Community Construction</t>
  </si>
  <si>
    <r>
      <rPr>
        <sz val="10.5"/>
        <color theme="1"/>
        <rFont val="楷体"/>
        <charset val="134"/>
      </rPr>
      <t xml:space="preserve">2  </t>
    </r>
    <r>
      <rPr>
        <sz val="10.5"/>
        <color rgb="FFFF0000"/>
        <rFont val="楷体"/>
        <charset val="134"/>
      </rPr>
      <t>停开</t>
    </r>
  </si>
  <si>
    <t>《道德经》研读</t>
  </si>
  <si>
    <t>A Study of Tao Te Ching</t>
  </si>
  <si>
    <t>《水浒传》研读</t>
  </si>
  <si>
    <t>A Study of The Water Margin</t>
  </si>
  <si>
    <t>批判性思维与学术论文写作</t>
  </si>
  <si>
    <t>Critical Thinking and Academic Writing</t>
  </si>
  <si>
    <r>
      <rPr>
        <sz val="10.5"/>
        <color theme="1"/>
        <rFont val="楷体"/>
        <charset val="134"/>
      </rPr>
      <t xml:space="preserve">1  </t>
    </r>
    <r>
      <rPr>
        <sz val="10.5"/>
        <color rgb="FFFF0000"/>
        <rFont val="楷体"/>
        <charset val="134"/>
      </rPr>
      <t>停开</t>
    </r>
  </si>
  <si>
    <t>英语报刊选读</t>
  </si>
  <si>
    <t xml:space="preserve"> Selected Reading of English Journal</t>
  </si>
  <si>
    <t>《牛津通识读本：人生的意义》双语对照研读</t>
  </si>
  <si>
    <t xml:space="preserve">Bilingual Studies of A Very Short Introduction:The Meaning of Life </t>
  </si>
  <si>
    <t>法理学</t>
  </si>
  <si>
    <t>Jurisprudence</t>
  </si>
  <si>
    <t>《媒介融合：网络传播、大众传播和人际传播的三重维度》导读</t>
  </si>
  <si>
    <t>An Introduction to Media Convergence:The Three Degrees of Network, Mass, and Interpersonal Communication</t>
  </si>
  <si>
    <t>《论语》研读</t>
  </si>
  <si>
    <t>A Study of The Analects of Confucius</t>
  </si>
  <si>
    <t>《西游记》研读</t>
  </si>
  <si>
    <t>A Study of Journey to the West</t>
  </si>
  <si>
    <t>李白研究</t>
  </si>
  <si>
    <t>Topics on Li Bai</t>
  </si>
  <si>
    <t>杜甫研究</t>
  </si>
  <si>
    <t>Topics on Du Fu</t>
  </si>
  <si>
    <t>韩愈散文研究</t>
  </si>
  <si>
    <t>A Study of Han Yu's Prose</t>
  </si>
  <si>
    <t>文献索引与信息利用</t>
  </si>
  <si>
    <t>Literature Index and Information Utilization</t>
  </si>
  <si>
    <t>西方现当代思想文化研究</t>
  </si>
  <si>
    <t>A Study of Contemporary Western Ideology and Culture</t>
  </si>
  <si>
    <t>《中国文化典籍英译》研读</t>
  </si>
  <si>
    <t>A Study of An Anthology of Chinese Masterpieces in English Translation</t>
  </si>
  <si>
    <t>《公共行政学经典》研读</t>
  </si>
  <si>
    <t>A Study of Classics of Public Administration</t>
  </si>
  <si>
    <t>《人工智能：一种现代的方法》导读</t>
  </si>
  <si>
    <t xml:space="preserve">An Introduction to Artificial Intelligence:A Modern Approach </t>
  </si>
  <si>
    <t>陶渊明研究</t>
  </si>
  <si>
    <t>Topics on Tao Yuanming</t>
  </si>
  <si>
    <t>科技史专题</t>
  </si>
  <si>
    <t>Special Subject of Science and Technology History</t>
  </si>
  <si>
    <t>《庄子》研读</t>
  </si>
  <si>
    <t>A Study of Zhuang Tzu</t>
  </si>
  <si>
    <t>《三国演义》研读</t>
  </si>
  <si>
    <t>A Study of Romance of the Three Kingdoms</t>
  </si>
  <si>
    <t>商品包装与广告设计</t>
  </si>
  <si>
    <t>Commodity Packaging and Advertising Design</t>
  </si>
  <si>
    <t>爱情经济学</t>
  </si>
  <si>
    <t>Economics of love</t>
  </si>
  <si>
    <t>网络营销与策划</t>
  </si>
  <si>
    <t>Internet marketing and planning</t>
  </si>
  <si>
    <t>专项能力提升
（选修）</t>
  </si>
  <si>
    <t>深造类课程</t>
  </si>
  <si>
    <t>英语辅导</t>
  </si>
  <si>
    <t>English Tutorials</t>
  </si>
  <si>
    <t>政治与时事辅导</t>
  </si>
  <si>
    <t>Tutorials for Politics and Current Affairs</t>
  </si>
  <si>
    <t>专业课考前辅导</t>
  </si>
  <si>
    <t>Tutorials for Course Examinations</t>
  </si>
  <si>
    <t>行政管理类课程</t>
  </si>
  <si>
    <t>行政职业能力测验</t>
  </si>
  <si>
    <t>Administrative Aptitude Test</t>
  </si>
  <si>
    <t>申论</t>
  </si>
  <si>
    <t>Expounding</t>
  </si>
  <si>
    <t>教育教学类课程</t>
  </si>
  <si>
    <t>教师笔试辅导</t>
  </si>
  <si>
    <t xml:space="preserve">Tutorials for Written Test of Pre-service Teachers </t>
  </si>
  <si>
    <t>教师面试辅导</t>
  </si>
  <si>
    <t xml:space="preserve">Tutorials for Interview Test of Pre-service Teachers </t>
  </si>
  <si>
    <t>修读说明：博雅课程分博雅必修课程、博雅选修课程和专项能力提升（选修）课程（计算机科学与技术专业学生最低修读12学分）：
①博雅必修课程（共6学分，每门课2学分）：逻辑学、中国传统文化导论（新闻学专业、汉语言文学专业：中国思想史专题探究）、西方古代文化导论（英语专业：英语社会与文化）。
②博雅选修课程（分2学分，共46学分；1学分，共7学分。“博雅选修课程”与“专项能力提升选修课程”打通，学生可根据个人兴趣及发展方向自由选修，最低修读6学分）：
每门课2学分（共23门）：大学写作实训、《牛津通识读本：人生的意义》双语对照研读、《中国文化典籍英译》研读、法理学、行政伦理学、《公共行政学经典》研读、《人工智能：一种现代的方法》导读、《爆发：大数据时代预见未来的新思维》导读、《新媒介时代：传播转型与共同体建构》导读、《媒介融合：网络传播、大众传播和人际传播的三重维度》导读、《论语》研读、《道德经》研读、《庄子》研读、《三国演义》研读、《水浒传》研读、《西游记》研读、陶渊明研究、李白研究、杜甫研究、韩愈散文研究、商品包装与广告设计、爱情经济学、文献检索与信息利用。
每门课1学分（共7门）：口才与演讲、批判性思维与学术论文写作、科技史专题、西方现当代思想文化研究、《学会提问》导读、英语报刊选读、美国文学简史。
③专项能力提升（选修）课程：
A．深造类课程：英语辅导/二外辅导（英语专业特设）4学分，政治与时事辅导1学分，专业课考前辅导1学分，共6学分；
B．行政管理类课程：行政职业能力测验2学分，申论2学分，共4学分；
C．教育教学类课程：教师面试辅导1学分，教师笔试辅导3学分，共4学分；
专项能力提升（选修）修读说明：选修A、B、C类课程不足10学分，可在博雅选修课中修满学分。</t>
  </si>
  <si>
    <t>附表五</t>
  </si>
  <si>
    <t>达人特色课程：学术前沿论坛课程计划进程表</t>
  </si>
  <si>
    <t>学术前沿论坛</t>
  </si>
  <si>
    <t>修读说明：学术前沿论坛（2学分），必修性质，以专家专题讲座形式开展。学生可以通过累积参与论坛的方式获得学分。</t>
  </si>
  <si>
    <t>附表六</t>
  </si>
  <si>
    <t>达人特色课程：专业小型研讨课程计划进程表</t>
  </si>
  <si>
    <t>专业小型研讨</t>
  </si>
  <si>
    <t>大数据及人工智能前沿</t>
  </si>
  <si>
    <t>Big Data and Artificial Intelligence Front Edge</t>
  </si>
  <si>
    <t>修读说明：专业小型研讨课（4学分），必修性质，提出专业研讨的议题，由学生根据兴趣和需求自由选择，组成专题研讨活动小组，由任课老师或者学业导师根据实际情况组织实施。学生可以通过累积参与研讨课的方式获得学分。</t>
  </si>
  <si>
    <t>附表七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</si>
  <si>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</si>
  <si>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</si>
  <si>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</si>
  <si>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</si>
  <si>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</si>
  <si>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</si>
  <si>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</si>
  <si>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</si>
  <si>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</si>
  <si>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</si>
  <si>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</si>
  <si>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</si>
  <si>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</si>
  <si>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必修课</t>
  </si>
  <si>
    <t>专业精修课</t>
  </si>
  <si>
    <t>专业基础</t>
  </si>
  <si>
    <t>工程实践及毕业设计</t>
  </si>
  <si>
    <t>成长教育课</t>
  </si>
  <si>
    <t>选修课</t>
  </si>
  <si>
    <t>总计</t>
  </si>
  <si>
    <t>特别说明</t>
  </si>
  <si>
    <r>
      <rPr>
        <u/>
        <sz val="10.5"/>
        <color rgb="FF000000"/>
        <rFont val="楷体"/>
        <charset val="134"/>
      </rPr>
      <t>计算机科学与技术</t>
    </r>
    <r>
      <rPr>
        <sz val="10.5"/>
        <color rgb="FF000000"/>
        <rFont val="楷体"/>
        <charset val="134"/>
      </rPr>
      <t>专业实习学期为第（7-8）学期，除</t>
    </r>
    <r>
      <rPr>
        <sz val="10.5"/>
        <color theme="1"/>
        <rFont val="楷体"/>
        <charset val="134"/>
      </rPr>
      <t>实习学期和第八学期外，每学期修读的各类课程总学分上限为（30）学分。</t>
    </r>
  </si>
  <si>
    <t>附表八</t>
  </si>
  <si>
    <t>理论、实践教学学时占比一览表</t>
  </si>
  <si>
    <t>占总学时比例</t>
  </si>
  <si>
    <t>学时分配及占比</t>
  </si>
  <si>
    <t>理论学时</t>
  </si>
  <si>
    <t>占该课程类别学时（或总学时）比例</t>
  </si>
  <si>
    <t>附表九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</si>
  <si>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</si>
  <si>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</si>
  <si>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</si>
  <si>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</si>
  <si>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</si>
  <si>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</si>
  <si>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</si>
  <si>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大学体育</t>
  </si>
  <si>
    <t>公共必修</t>
  </si>
  <si>
    <t>1-4</t>
  </si>
  <si>
    <t>体育锻炼，提升综合素质</t>
  </si>
  <si>
    <t>认识国情，了解社会，提升综合素质</t>
  </si>
  <si>
    <t>成长必修</t>
  </si>
  <si>
    <t>就业指导（实践）</t>
  </si>
  <si>
    <t>数学与自然科学类（必修）</t>
  </si>
  <si>
    <t>工程实践与毕业设计</t>
  </si>
  <si>
    <t>数据库应用实训</t>
  </si>
  <si>
    <t>7-8</t>
  </si>
  <si>
    <t>8周</t>
  </si>
  <si>
    <t>2020级会计学专业</t>
  </si>
  <si>
    <t>毕业总学分</t>
  </si>
  <si>
    <t>公共教育课程</t>
  </si>
  <si>
    <t>专业精修课程</t>
  </si>
  <si>
    <t>成长教育课程</t>
  </si>
  <si>
    <t>达人特色课程</t>
  </si>
  <si>
    <t>选修</t>
  </si>
  <si>
    <t>专项能力提升（选修）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</si>
</sst>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10.5"/>
      <color theme="1"/>
      <name val="楷体"/>
      <charset val="134"/>
    </font>
    <font>
      <b/>
      <sz val="10.5"/>
      <name val="楷体"/>
      <charset val="134"/>
    </font>
    <font>
      <sz val="10.5"/>
      <color rgb="FF000000"/>
      <name val="楷体"/>
      <charset val="134"/>
    </font>
    <font>
      <sz val="10.5"/>
      <color theme="1"/>
      <name val="楷体"/>
      <charset val="134"/>
    </font>
    <font>
      <sz val="9"/>
      <color theme="1" tint="0.0499893185216834"/>
      <name val="楷体"/>
      <charset val="134"/>
    </font>
    <font>
      <sz val="10.5"/>
      <name val="楷体"/>
      <charset val="134"/>
    </font>
    <font>
      <sz val="11"/>
      <color theme="1"/>
      <name val="楷体"/>
      <charset val="134"/>
    </font>
    <font>
      <b/>
      <sz val="10.5"/>
      <color rgb="FF000000"/>
      <name val="楷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0.5"/>
      <color rgb="FFFF0000"/>
      <name val="楷体"/>
      <charset val="134"/>
    </font>
    <font>
      <sz val="9"/>
      <color rgb="FF000000"/>
      <name val="Times New Roman"/>
      <charset val="134"/>
    </font>
    <font>
      <sz val="9"/>
      <color rgb="FF000000"/>
      <name val="楷体"/>
      <charset val="134"/>
    </font>
    <font>
      <sz val="9"/>
      <color rgb="FF000000"/>
      <name val="宋体"/>
      <charset val="134"/>
    </font>
    <font>
      <sz val="9"/>
      <color theme="1" tint="0.0499893185216834"/>
      <name val="Times New Roman"/>
      <charset val="134"/>
    </font>
    <font>
      <sz val="10.5"/>
      <color theme="1" tint="0.0499893185216834"/>
      <name val="楷体"/>
      <charset val="134"/>
    </font>
    <font>
      <sz val="9"/>
      <color theme="1" tint="0.0499893185216834"/>
      <name val="Calibri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0.5"/>
      <color rgb="FF000000"/>
      <name val="楷体"/>
      <charset val="134"/>
    </font>
    <font>
      <sz val="9"/>
      <color theme="1"/>
      <name val="仿宋"/>
      <charset val="134"/>
    </font>
    <font>
      <sz val="10.5"/>
      <color theme="1"/>
      <name val="仿宋"/>
      <charset val="134"/>
    </font>
    <font>
      <sz val="9"/>
      <color theme="1"/>
      <name val="Times New Roman"/>
      <charset val="134"/>
    </font>
    <font>
      <sz val="9"/>
      <color theme="1"/>
      <name val="楷体"/>
      <charset val="134"/>
    </font>
    <font>
      <sz val="10.5"/>
      <color theme="1" tint="0.0499893185216834"/>
      <name val="Times New Roman"/>
      <charset val="134"/>
    </font>
    <font>
      <sz val="10.5"/>
      <color theme="1" tint="0.0499893185216834"/>
      <name val="仿宋"/>
      <charset val="134"/>
    </font>
    <font>
      <sz val="9"/>
      <color theme="1" tint="0.049989318521683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6" fillId="8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4" borderId="41" applyNumberFormat="0" applyFon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0" borderId="39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9" fillId="5" borderId="35" applyNumberFormat="0" applyAlignment="0" applyProtection="0">
      <alignment vertical="center"/>
    </xf>
    <xf numFmtId="0" fontId="44" fillId="5" borderId="38" applyNumberFormat="0" applyAlignment="0" applyProtection="0">
      <alignment vertical="center"/>
    </xf>
    <xf numFmtId="0" fontId="34" fillId="7" borderId="37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0" fillId="0" borderId="40" applyNumberFormat="0" applyFill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2" xfId="0" applyFont="1" applyFill="1" applyBorder="1">
      <alignment vertical="center"/>
    </xf>
    <xf numFmtId="0" fontId="0" fillId="0" borderId="0" xfId="49">
      <alignment vertical="center"/>
    </xf>
    <xf numFmtId="10" fontId="0" fillId="0" borderId="0" xfId="49" applyNumberFormat="1">
      <alignment vertical="center"/>
    </xf>
    <xf numFmtId="0" fontId="4" fillId="0" borderId="0" xfId="49" applyFont="1" applyAlignment="1">
      <alignment horizontal="justify" vertical="center"/>
    </xf>
    <xf numFmtId="0" fontId="6" fillId="0" borderId="0" xfId="49" applyFont="1" applyAlignment="1">
      <alignment horizontal="center" vertical="center"/>
    </xf>
    <xf numFmtId="10" fontId="6" fillId="0" borderId="0" xfId="49" applyNumberFormat="1" applyFont="1" applyAlignment="1">
      <alignment horizontal="center" vertical="center"/>
    </xf>
    <xf numFmtId="0" fontId="15" fillId="0" borderId="23" xfId="49" applyFont="1" applyBorder="1" applyAlignment="1">
      <alignment horizontal="center" vertical="center" wrapText="1"/>
    </xf>
    <xf numFmtId="10" fontId="15" fillId="0" borderId="23" xfId="49" applyNumberFormat="1" applyFont="1" applyBorder="1" applyAlignment="1">
      <alignment horizontal="center" vertical="center" wrapText="1"/>
    </xf>
    <xf numFmtId="0" fontId="15" fillId="0" borderId="24" xfId="49" applyFont="1" applyBorder="1" applyAlignment="1">
      <alignment horizontal="center" vertical="center" wrapText="1"/>
    </xf>
    <xf numFmtId="10" fontId="15" fillId="0" borderId="25" xfId="49" applyNumberFormat="1" applyFont="1" applyBorder="1" applyAlignment="1">
      <alignment horizontal="center" vertical="center" wrapText="1"/>
    </xf>
    <xf numFmtId="0" fontId="15" fillId="0" borderId="25" xfId="49" applyFont="1" applyBorder="1" applyAlignment="1">
      <alignment horizontal="center" vertical="center" wrapText="1"/>
    </xf>
    <xf numFmtId="0" fontId="15" fillId="0" borderId="21" xfId="49" applyFont="1" applyBorder="1" applyAlignment="1">
      <alignment horizontal="center" vertical="center" wrapText="1"/>
    </xf>
    <xf numFmtId="10" fontId="15" fillId="0" borderId="21" xfId="49" applyNumberFormat="1" applyFont="1" applyBorder="1" applyAlignment="1">
      <alignment horizontal="center" vertical="center" wrapText="1"/>
    </xf>
    <xf numFmtId="0" fontId="15" fillId="0" borderId="20" xfId="49" applyFont="1" applyBorder="1" applyAlignment="1">
      <alignment horizontal="center" vertical="center" wrapText="1"/>
    </xf>
    <xf numFmtId="10" fontId="15" fillId="0" borderId="20" xfId="49" applyNumberFormat="1" applyFont="1" applyBorder="1" applyAlignment="1">
      <alignment horizontal="center" vertical="center" wrapText="1"/>
    </xf>
    <xf numFmtId="0" fontId="10" fillId="0" borderId="20" xfId="49" applyFont="1" applyBorder="1" applyAlignment="1">
      <alignment horizontal="center" vertical="center" wrapText="1"/>
    </xf>
    <xf numFmtId="0" fontId="10" fillId="0" borderId="20" xfId="49" applyFont="1" applyBorder="1" applyAlignment="1" applyProtection="1">
      <alignment horizontal="center" vertical="center" wrapText="1"/>
      <protection locked="0"/>
    </xf>
    <xf numFmtId="10" fontId="10" fillId="0" borderId="20" xfId="49" applyNumberFormat="1" applyFont="1" applyBorder="1" applyAlignment="1">
      <alignment horizontal="center" vertical="center" wrapText="1"/>
    </xf>
    <xf numFmtId="0" fontId="11" fillId="0" borderId="20" xfId="49" applyFont="1" applyBorder="1" applyAlignment="1">
      <alignment horizontal="center" vertical="center" wrapText="1"/>
    </xf>
    <xf numFmtId="0" fontId="11" fillId="0" borderId="20" xfId="49" applyFont="1" applyBorder="1" applyAlignment="1" applyProtection="1">
      <alignment horizontal="center" vertical="center" wrapText="1"/>
      <protection locked="0"/>
    </xf>
    <xf numFmtId="0" fontId="13" fillId="0" borderId="20" xfId="49" applyFont="1" applyBorder="1" applyAlignment="1">
      <alignment horizontal="center" vertical="center" wrapText="1"/>
    </xf>
    <xf numFmtId="0" fontId="10" fillId="0" borderId="23" xfId="49" applyFont="1" applyBorder="1" applyAlignment="1">
      <alignment horizontal="center" vertical="center" wrapText="1"/>
    </xf>
    <xf numFmtId="0" fontId="10" fillId="0" borderId="26" xfId="49" applyFont="1" applyBorder="1" applyAlignment="1">
      <alignment horizontal="center" vertical="center" wrapText="1"/>
    </xf>
    <xf numFmtId="0" fontId="10" fillId="0" borderId="21" xfId="49" applyFont="1" applyBorder="1" applyAlignment="1">
      <alignment horizontal="center" vertical="center" wrapText="1"/>
    </xf>
    <xf numFmtId="10" fontId="15" fillId="0" borderId="27" xfId="49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9" fillId="0" borderId="20" xfId="0" applyFont="1" applyBorder="1" applyAlignment="1">
      <alignment horizontal="justify" vertical="center" wrapText="1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center" wrapText="1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49" applyFont="1" applyAlignment="1">
      <alignment horizontal="justify" vertical="center"/>
    </xf>
    <xf numFmtId="0" fontId="18" fillId="0" borderId="0" xfId="49" applyFont="1" applyAlignment="1">
      <alignment horizontal="center" vertical="center"/>
    </xf>
    <xf numFmtId="0" fontId="22" fillId="0" borderId="20" xfId="49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1" fillId="0" borderId="20" xfId="49" applyFont="1" applyBorder="1" applyAlignment="1" applyProtection="1">
      <alignment horizontal="center" vertical="center" wrapText="1"/>
      <protection locked="0"/>
    </xf>
    <xf numFmtId="0" fontId="12" fillId="0" borderId="20" xfId="49" applyFont="1" applyBorder="1" applyAlignment="1">
      <alignment horizontal="center" vertical="center" wrapText="1"/>
    </xf>
    <xf numFmtId="0" fontId="12" fillId="0" borderId="20" xfId="49" applyFont="1" applyBorder="1" applyAlignment="1">
      <alignment horizontal="center" vertical="center"/>
    </xf>
    <xf numFmtId="0" fontId="19" fillId="0" borderId="20" xfId="49" applyFont="1" applyBorder="1" applyAlignment="1">
      <alignment horizontal="center" vertical="center" wrapText="1"/>
    </xf>
    <xf numFmtId="0" fontId="24" fillId="0" borderId="20" xfId="49" applyFont="1" applyBorder="1" applyAlignment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  <protection locked="0"/>
    </xf>
    <xf numFmtId="0" fontId="25" fillId="0" borderId="20" xfId="49" applyFont="1" applyBorder="1" applyAlignment="1">
      <alignment horizontal="center" vertical="center" wrapText="1"/>
    </xf>
    <xf numFmtId="0" fontId="23" fillId="0" borderId="20" xfId="49" applyFont="1" applyBorder="1" applyAlignment="1" applyProtection="1">
      <alignment horizontal="center" vertical="center" wrapText="1"/>
      <protection locked="0"/>
    </xf>
    <xf numFmtId="0" fontId="26" fillId="0" borderId="20" xfId="49" applyFont="1" applyBorder="1" applyAlignment="1">
      <alignment horizontal="center" vertical="center" wrapText="1"/>
    </xf>
    <xf numFmtId="0" fontId="0" fillId="0" borderId="20" xfId="49" applyBorder="1">
      <alignment vertical="center"/>
    </xf>
    <xf numFmtId="0" fontId="27" fillId="0" borderId="0" xfId="49" applyFont="1" applyAlignment="1">
      <alignment vertical="center" wrapText="1"/>
    </xf>
    <xf numFmtId="0" fontId="10" fillId="0" borderId="20" xfId="49" applyFont="1" applyBorder="1" applyAlignment="1">
      <alignment vertical="center" wrapText="1"/>
    </xf>
    <xf numFmtId="0" fontId="22" fillId="0" borderId="21" xfId="49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27" fillId="0" borderId="21" xfId="49" applyFont="1" applyBorder="1">
      <alignment vertical="center"/>
    </xf>
    <xf numFmtId="0" fontId="27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dict.baidu.com/s?wd=cloud%20computing" TargetMode="External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workbookViewId="0">
      <selection activeCell="G15" sqref="G15"/>
    </sheetView>
  </sheetViews>
  <sheetFormatPr defaultColWidth="9" defaultRowHeight="13.5"/>
  <cols>
    <col min="1" max="3" width="7.775" style="92" customWidth="1"/>
    <col min="4" max="4" width="13" style="126" customWidth="1"/>
    <col min="5" max="5" width="4.33333333333333" style="126" customWidth="1"/>
    <col min="6" max="15" width="5" style="92" customWidth="1"/>
    <col min="16" max="16384" width="9" style="92"/>
  </cols>
  <sheetData>
    <row r="1" ht="14.25" customHeight="1" spans="1:1">
      <c r="A1" s="127" t="s">
        <v>0</v>
      </c>
    </row>
    <row r="2" ht="21" customHeight="1" spans="2:16">
      <c r="B2" s="128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ht="15" customHeight="1" spans="1:16">
      <c r="A3" s="95" t="s">
        <v>2</v>
      </c>
      <c r="B3" s="95"/>
      <c r="C3" s="95" t="s">
        <v>3</v>
      </c>
      <c r="D3" s="95" t="s">
        <v>4</v>
      </c>
      <c r="E3" s="95" t="s">
        <v>5</v>
      </c>
      <c r="F3" s="95"/>
      <c r="G3" s="95"/>
      <c r="H3" s="95"/>
      <c r="I3" s="95" t="s">
        <v>6</v>
      </c>
      <c r="J3" s="95"/>
      <c r="K3" s="95"/>
      <c r="L3" s="95"/>
      <c r="M3" s="95"/>
      <c r="N3" s="95"/>
      <c r="O3" s="95"/>
      <c r="P3" s="95"/>
    </row>
    <row r="4" ht="15" customHeight="1" spans="1:16">
      <c r="A4" s="95"/>
      <c r="B4" s="95"/>
      <c r="C4" s="95"/>
      <c r="D4" s="95"/>
      <c r="E4" s="95" t="s">
        <v>7</v>
      </c>
      <c r="F4" s="95" t="s">
        <v>8</v>
      </c>
      <c r="G4" s="95" t="s">
        <v>9</v>
      </c>
      <c r="H4" s="95" t="s">
        <v>10</v>
      </c>
      <c r="I4" s="95" t="s">
        <v>11</v>
      </c>
      <c r="J4" s="95"/>
      <c r="K4" s="95" t="s">
        <v>12</v>
      </c>
      <c r="L4" s="95"/>
      <c r="M4" s="95" t="s">
        <v>13</v>
      </c>
      <c r="N4" s="95"/>
      <c r="O4" s="95" t="s">
        <v>14</v>
      </c>
      <c r="P4" s="95"/>
    </row>
    <row r="5" ht="15" customHeight="1" spans="1:16">
      <c r="A5" s="95"/>
      <c r="B5" s="95"/>
      <c r="C5" s="95"/>
      <c r="D5" s="95"/>
      <c r="E5" s="95"/>
      <c r="F5" s="95"/>
      <c r="G5" s="95"/>
      <c r="H5" s="95"/>
      <c r="I5" s="95">
        <v>1</v>
      </c>
      <c r="J5" s="95">
        <v>2</v>
      </c>
      <c r="K5" s="95">
        <v>3</v>
      </c>
      <c r="L5" s="95">
        <v>4</v>
      </c>
      <c r="M5" s="95">
        <v>5</v>
      </c>
      <c r="N5" s="95">
        <v>6</v>
      </c>
      <c r="O5" s="95">
        <v>7</v>
      </c>
      <c r="P5" s="95">
        <v>8</v>
      </c>
    </row>
    <row r="6" ht="23.25" customHeight="1" spans="1:16">
      <c r="A6" s="129" t="s">
        <v>15</v>
      </c>
      <c r="B6" s="130" t="s">
        <v>16</v>
      </c>
      <c r="C6" s="102" t="s">
        <v>17</v>
      </c>
      <c r="D6" s="102" t="s">
        <v>18</v>
      </c>
      <c r="E6" s="102">
        <v>4</v>
      </c>
      <c r="F6" s="102">
        <v>144</v>
      </c>
      <c r="G6" s="102">
        <v>2</v>
      </c>
      <c r="H6" s="102">
        <v>142</v>
      </c>
      <c r="I6" s="102">
        <v>2</v>
      </c>
      <c r="J6" s="102">
        <v>2</v>
      </c>
      <c r="K6" s="102">
        <v>2</v>
      </c>
      <c r="L6" s="102">
        <v>2</v>
      </c>
      <c r="M6" s="102"/>
      <c r="N6" s="102"/>
      <c r="O6" s="102"/>
      <c r="P6" s="134"/>
    </row>
    <row r="7" ht="39.9" customHeight="1" spans="1:16">
      <c r="A7" s="131"/>
      <c r="B7" s="130"/>
      <c r="C7" s="102" t="s">
        <v>19</v>
      </c>
      <c r="D7" s="102" t="s">
        <v>20</v>
      </c>
      <c r="E7" s="102">
        <v>12</v>
      </c>
      <c r="F7" s="102">
        <v>216</v>
      </c>
      <c r="G7" s="102">
        <v>216</v>
      </c>
      <c r="H7" s="102">
        <v>0</v>
      </c>
      <c r="I7" s="102">
        <v>4</v>
      </c>
      <c r="J7" s="102">
        <v>4</v>
      </c>
      <c r="K7" s="102">
        <v>4</v>
      </c>
      <c r="L7" s="102"/>
      <c r="M7" s="102"/>
      <c r="N7" s="102"/>
      <c r="O7" s="102"/>
      <c r="P7" s="134"/>
    </row>
    <row r="8" ht="39.9" customHeight="1" spans="1:16">
      <c r="A8" s="131"/>
      <c r="B8" s="130"/>
      <c r="C8" s="102" t="s">
        <v>21</v>
      </c>
      <c r="D8" s="102" t="s">
        <v>22</v>
      </c>
      <c r="E8" s="102">
        <v>3</v>
      </c>
      <c r="F8" s="102">
        <v>54</v>
      </c>
      <c r="G8" s="102">
        <v>54</v>
      </c>
      <c r="H8" s="102">
        <v>0</v>
      </c>
      <c r="I8" s="102"/>
      <c r="J8" s="102">
        <v>3</v>
      </c>
      <c r="K8" s="102"/>
      <c r="L8" s="102"/>
      <c r="M8" s="102"/>
      <c r="N8" s="102"/>
      <c r="O8" s="102"/>
      <c r="P8" s="102"/>
    </row>
    <row r="9" s="125" customFormat="1" ht="39.9" customHeight="1" spans="1:16">
      <c r="A9" s="131"/>
      <c r="B9" s="130"/>
      <c r="C9" s="102" t="s">
        <v>23</v>
      </c>
      <c r="D9" s="102" t="s">
        <v>24</v>
      </c>
      <c r="E9" s="102">
        <v>3</v>
      </c>
      <c r="F9" s="102">
        <v>54</v>
      </c>
      <c r="G9" s="102">
        <v>54</v>
      </c>
      <c r="H9" s="102">
        <v>0</v>
      </c>
      <c r="I9" s="102"/>
      <c r="J9" s="102"/>
      <c r="K9" s="102">
        <v>3</v>
      </c>
      <c r="L9" s="102"/>
      <c r="M9" s="102"/>
      <c r="N9" s="102"/>
      <c r="O9" s="102"/>
      <c r="P9" s="102"/>
    </row>
    <row r="10" s="125" customFormat="1" ht="78" customHeight="1" spans="1:16">
      <c r="A10" s="131"/>
      <c r="B10" s="130"/>
      <c r="C10" s="132" t="s">
        <v>25</v>
      </c>
      <c r="D10" s="102" t="s">
        <v>26</v>
      </c>
      <c r="E10" s="102">
        <v>3</v>
      </c>
      <c r="F10" s="102">
        <v>54</v>
      </c>
      <c r="G10" s="102">
        <v>54</v>
      </c>
      <c r="H10" s="102">
        <v>0</v>
      </c>
      <c r="I10" s="102"/>
      <c r="J10" s="102"/>
      <c r="K10" s="102"/>
      <c r="L10" s="102">
        <v>3</v>
      </c>
      <c r="M10" s="102"/>
      <c r="N10" s="102"/>
      <c r="O10" s="102"/>
      <c r="P10" s="102"/>
    </row>
    <row r="11" s="125" customFormat="1" ht="82.5" customHeight="1" spans="1:16">
      <c r="A11" s="131"/>
      <c r="B11" s="130"/>
      <c r="C11" s="132" t="s">
        <v>27</v>
      </c>
      <c r="D11" s="102" t="s">
        <v>28</v>
      </c>
      <c r="E11" s="102">
        <v>2</v>
      </c>
      <c r="F11" s="102">
        <v>48</v>
      </c>
      <c r="G11" s="102">
        <v>0</v>
      </c>
      <c r="H11" s="102">
        <v>48</v>
      </c>
      <c r="I11" s="102"/>
      <c r="J11" s="102"/>
      <c r="K11" s="102"/>
      <c r="L11" s="102">
        <v>3</v>
      </c>
      <c r="M11" s="102"/>
      <c r="N11" s="102"/>
      <c r="O11" s="102"/>
      <c r="P11" s="102"/>
    </row>
    <row r="12" s="125" customFormat="1" ht="39.9" customHeight="1" spans="1:16">
      <c r="A12" s="131"/>
      <c r="B12" s="130"/>
      <c r="C12" s="102" t="s">
        <v>29</v>
      </c>
      <c r="D12" s="102" t="s">
        <v>30</v>
      </c>
      <c r="E12" s="102">
        <v>3</v>
      </c>
      <c r="F12" s="102">
        <v>54</v>
      </c>
      <c r="G12" s="102">
        <v>54</v>
      </c>
      <c r="H12" s="102">
        <v>0</v>
      </c>
      <c r="I12" s="102"/>
      <c r="J12" s="102"/>
      <c r="K12" s="102"/>
      <c r="L12" s="102"/>
      <c r="M12" s="102">
        <v>3</v>
      </c>
      <c r="N12" s="102"/>
      <c r="O12" s="102"/>
      <c r="P12" s="102"/>
    </row>
    <row r="13" s="125" customFormat="1" ht="33" customHeight="1" spans="1:16">
      <c r="A13" s="131"/>
      <c r="B13" s="130"/>
      <c r="C13" s="102" t="s">
        <v>31</v>
      </c>
      <c r="D13" s="102" t="s">
        <v>32</v>
      </c>
      <c r="E13" s="102">
        <v>2</v>
      </c>
      <c r="F13" s="102">
        <v>36</v>
      </c>
      <c r="G13" s="102">
        <v>36</v>
      </c>
      <c r="H13" s="102">
        <v>0</v>
      </c>
      <c r="I13" s="102"/>
      <c r="J13" s="102"/>
      <c r="K13" s="102"/>
      <c r="L13" s="102"/>
      <c r="M13" s="102"/>
      <c r="N13" s="102" t="s">
        <v>33</v>
      </c>
      <c r="O13" s="102"/>
      <c r="P13" s="102"/>
    </row>
    <row r="14" ht="39.9" customHeight="1" spans="1:16">
      <c r="A14" s="133"/>
      <c r="B14" s="130"/>
      <c r="C14" s="130" t="s">
        <v>34</v>
      </c>
      <c r="D14" s="130"/>
      <c r="E14" s="102">
        <v>32</v>
      </c>
      <c r="F14" s="102">
        <v>660</v>
      </c>
      <c r="G14" s="102">
        <v>470</v>
      </c>
      <c r="H14" s="102">
        <v>190</v>
      </c>
      <c r="I14" s="102">
        <v>6</v>
      </c>
      <c r="J14" s="102">
        <v>9</v>
      </c>
      <c r="K14" s="102">
        <v>9</v>
      </c>
      <c r="L14" s="102">
        <v>9</v>
      </c>
      <c r="M14" s="102">
        <v>3</v>
      </c>
      <c r="N14" s="102">
        <v>4</v>
      </c>
      <c r="O14" s="102">
        <v>0</v>
      </c>
      <c r="P14" s="102">
        <v>0</v>
      </c>
    </row>
    <row r="16" spans="1:16">
      <c r="A16" s="105" t="s">
        <v>35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</sheetData>
  <sheetProtection selectLockedCells="1" formatRows="0" insertRows="0" insertColumns="0" deleteRows="0" sort="0" autoFilter="0" pivotTables="0"/>
  <mergeCells count="18">
    <mergeCell ref="B2:P2"/>
    <mergeCell ref="E3:H3"/>
    <mergeCell ref="I3:P3"/>
    <mergeCell ref="I4:J4"/>
    <mergeCell ref="K4:L4"/>
    <mergeCell ref="M4:N4"/>
    <mergeCell ref="O4:P4"/>
    <mergeCell ref="C14:D14"/>
    <mergeCell ref="A6:A14"/>
    <mergeCell ref="B6:B14"/>
    <mergeCell ref="C3:C5"/>
    <mergeCell ref="D3:D5"/>
    <mergeCell ref="E4:E5"/>
    <mergeCell ref="F4:F5"/>
    <mergeCell ref="G4:G5"/>
    <mergeCell ref="H4:H5"/>
    <mergeCell ref="A16:P17"/>
    <mergeCell ref="A3:B5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zoomScale="145" zoomScaleNormal="145" workbookViewId="0">
      <selection activeCell="I10" sqref="I10"/>
    </sheetView>
  </sheetViews>
  <sheetFormatPr defaultColWidth="9" defaultRowHeight="13.5" outlineLevelRow="4"/>
  <sheetData>
    <row r="1" ht="15" customHeight="1" spans="1:12">
      <c r="A1" s="1" t="s">
        <v>329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" customHeight="1" spans="1:12">
      <c r="A2" s="2" t="s">
        <v>330</v>
      </c>
      <c r="B2" s="3" t="s">
        <v>331</v>
      </c>
      <c r="C2" s="3" t="s">
        <v>332</v>
      </c>
      <c r="D2" s="3"/>
      <c r="E2" s="3"/>
      <c r="F2" s="3"/>
      <c r="G2" s="3" t="s">
        <v>333</v>
      </c>
      <c r="H2" s="4" t="s">
        <v>334</v>
      </c>
      <c r="I2" s="4"/>
      <c r="J2" s="4"/>
      <c r="K2" s="4"/>
      <c r="L2" s="14"/>
    </row>
    <row r="3" ht="24" customHeight="1" spans="1:12">
      <c r="A3" s="5"/>
      <c r="B3" s="6" t="s">
        <v>161</v>
      </c>
      <c r="C3" s="7" t="s">
        <v>161</v>
      </c>
      <c r="D3" s="7"/>
      <c r="E3" s="8"/>
      <c r="F3" s="6" t="s">
        <v>335</v>
      </c>
      <c r="G3" s="9" t="s">
        <v>161</v>
      </c>
      <c r="H3" s="10" t="s">
        <v>178</v>
      </c>
      <c r="I3" s="15"/>
      <c r="J3" s="16"/>
      <c r="K3" s="17" t="s">
        <v>272</v>
      </c>
      <c r="L3" s="18" t="s">
        <v>276</v>
      </c>
    </row>
    <row r="4" ht="15" customHeight="1" spans="1:12">
      <c r="A4" s="5"/>
      <c r="B4" s="6"/>
      <c r="C4" s="7"/>
      <c r="D4" s="7"/>
      <c r="E4" s="8"/>
      <c r="F4" s="6"/>
      <c r="G4" s="6"/>
      <c r="H4" s="6" t="s">
        <v>161</v>
      </c>
      <c r="I4" s="6" t="s">
        <v>186</v>
      </c>
      <c r="J4" s="6" t="s">
        <v>336</v>
      </c>
      <c r="K4" s="9" t="s">
        <v>161</v>
      </c>
      <c r="L4" s="19" t="s">
        <v>161</v>
      </c>
    </row>
    <row r="5" ht="14.25" spans="1:12">
      <c r="A5" s="11"/>
      <c r="B5" s="12"/>
      <c r="C5" s="13"/>
      <c r="D5" s="13"/>
      <c r="E5" s="12"/>
      <c r="F5" s="12"/>
      <c r="G5" s="12"/>
      <c r="H5" s="12"/>
      <c r="I5" s="12"/>
      <c r="J5" s="12"/>
      <c r="K5" s="13"/>
      <c r="L5" s="20"/>
    </row>
  </sheetData>
  <mergeCells count="14">
    <mergeCell ref="A1:L1"/>
    <mergeCell ref="C2:F2"/>
    <mergeCell ref="H2:L2"/>
    <mergeCell ref="H3:J3"/>
    <mergeCell ref="A2:A5"/>
    <mergeCell ref="B3:B5"/>
    <mergeCell ref="F3:F5"/>
    <mergeCell ref="G3:G5"/>
    <mergeCell ref="H4:H5"/>
    <mergeCell ref="I4:I5"/>
    <mergeCell ref="J4:J5"/>
    <mergeCell ref="K4:K5"/>
    <mergeCell ref="L4:L5"/>
    <mergeCell ref="C3:E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0"/>
  <sheetViews>
    <sheetView topLeftCell="B1" workbookViewId="0">
      <selection activeCell="R15" sqref="R15"/>
    </sheetView>
  </sheetViews>
  <sheetFormatPr defaultColWidth="9" defaultRowHeight="13.5"/>
  <cols>
    <col min="1" max="1" width="8.88333333333333" style="38" customWidth="1"/>
    <col min="2" max="2" width="10.2166666666667" style="38" customWidth="1"/>
    <col min="3" max="3" width="7.44166666666667" style="38" customWidth="1"/>
    <col min="4" max="4" width="9.33333333333333" style="38" customWidth="1"/>
    <col min="5" max="16" width="4.44166666666667" style="38" customWidth="1"/>
    <col min="17" max="16384" width="9" style="38"/>
  </cols>
  <sheetData>
    <row r="1" ht="14.25" customHeight="1" spans="1:1">
      <c r="A1" s="106" t="s">
        <v>36</v>
      </c>
    </row>
    <row r="2" ht="21" customHeight="1" spans="1:16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ht="15" customHeight="1" spans="1:16">
      <c r="A3" s="50" t="s">
        <v>2</v>
      </c>
      <c r="B3" s="50"/>
      <c r="C3" s="50" t="s">
        <v>3</v>
      </c>
      <c r="D3" s="50" t="s">
        <v>4</v>
      </c>
      <c r="E3" s="50" t="s">
        <v>5</v>
      </c>
      <c r="F3" s="50"/>
      <c r="G3" s="50"/>
      <c r="H3" s="50"/>
      <c r="I3" s="50" t="s">
        <v>6</v>
      </c>
      <c r="J3" s="50"/>
      <c r="K3" s="50"/>
      <c r="L3" s="50"/>
      <c r="M3" s="50"/>
      <c r="N3" s="50"/>
      <c r="O3" s="50"/>
      <c r="P3" s="50"/>
    </row>
    <row r="4" ht="15" customHeight="1" spans="1:16">
      <c r="A4" s="50"/>
      <c r="B4" s="50"/>
      <c r="C4" s="50"/>
      <c r="D4" s="50"/>
      <c r="E4" s="50" t="s">
        <v>7</v>
      </c>
      <c r="F4" s="50" t="s">
        <v>8</v>
      </c>
      <c r="G4" s="50" t="s">
        <v>9</v>
      </c>
      <c r="H4" s="50" t="s">
        <v>10</v>
      </c>
      <c r="I4" s="50" t="s">
        <v>11</v>
      </c>
      <c r="J4" s="50"/>
      <c r="K4" s="50" t="s">
        <v>12</v>
      </c>
      <c r="L4" s="50"/>
      <c r="M4" s="50" t="s">
        <v>13</v>
      </c>
      <c r="N4" s="50"/>
      <c r="O4" s="50" t="s">
        <v>14</v>
      </c>
      <c r="P4" s="50"/>
    </row>
    <row r="5" ht="14.25" customHeight="1" spans="1:16">
      <c r="A5" s="50"/>
      <c r="B5" s="50"/>
      <c r="C5" s="50"/>
      <c r="D5" s="50"/>
      <c r="E5" s="50"/>
      <c r="F5" s="50"/>
      <c r="G5" s="50"/>
      <c r="H5" s="50"/>
      <c r="I5" s="50">
        <v>1</v>
      </c>
      <c r="J5" s="50">
        <v>2</v>
      </c>
      <c r="K5" s="50">
        <v>3</v>
      </c>
      <c r="L5" s="50">
        <v>4</v>
      </c>
      <c r="M5" s="50">
        <v>5</v>
      </c>
      <c r="N5" s="50">
        <v>6</v>
      </c>
      <c r="O5" s="50">
        <v>7</v>
      </c>
      <c r="P5" s="50">
        <v>8</v>
      </c>
    </row>
    <row r="6" ht="33.6" customHeight="1" spans="1:16">
      <c r="A6" s="108" t="s">
        <v>38</v>
      </c>
      <c r="B6" s="108" t="s">
        <v>39</v>
      </c>
      <c r="C6" s="109" t="s">
        <v>40</v>
      </c>
      <c r="D6" s="102" t="s">
        <v>41</v>
      </c>
      <c r="E6" s="110">
        <v>4</v>
      </c>
      <c r="F6" s="110">
        <v>72</v>
      </c>
      <c r="G6" s="110">
        <v>72</v>
      </c>
      <c r="H6" s="110">
        <v>0</v>
      </c>
      <c r="I6" s="110">
        <v>4</v>
      </c>
      <c r="J6" s="110"/>
      <c r="K6" s="110"/>
      <c r="L6" s="110"/>
      <c r="M6" s="110"/>
      <c r="N6" s="116"/>
      <c r="O6" s="116"/>
      <c r="P6" s="116"/>
    </row>
    <row r="7" ht="33.6" customHeight="1" spans="1:16">
      <c r="A7" s="108"/>
      <c r="B7" s="108"/>
      <c r="C7" s="109" t="s">
        <v>42</v>
      </c>
      <c r="D7" s="102" t="s">
        <v>43</v>
      </c>
      <c r="E7" s="110">
        <v>3</v>
      </c>
      <c r="F7" s="110">
        <v>54</v>
      </c>
      <c r="G7" s="110">
        <v>54</v>
      </c>
      <c r="H7" s="110">
        <v>0</v>
      </c>
      <c r="I7" s="110">
        <v>3</v>
      </c>
      <c r="J7" s="110"/>
      <c r="K7" s="110"/>
      <c r="L7" s="110"/>
      <c r="M7" s="110"/>
      <c r="N7" s="116"/>
      <c r="O7" s="116"/>
      <c r="P7" s="116"/>
    </row>
    <row r="8" ht="33.6" customHeight="1" spans="1:16">
      <c r="A8" s="108"/>
      <c r="B8" s="108"/>
      <c r="C8" s="102" t="s">
        <v>44</v>
      </c>
      <c r="D8" s="102" t="s">
        <v>41</v>
      </c>
      <c r="E8" s="110">
        <v>5</v>
      </c>
      <c r="F8" s="110">
        <v>90</v>
      </c>
      <c r="G8" s="110">
        <v>90</v>
      </c>
      <c r="H8" s="110">
        <v>0</v>
      </c>
      <c r="I8" s="110"/>
      <c r="J8" s="110">
        <v>5</v>
      </c>
      <c r="K8" s="110"/>
      <c r="L8" s="110"/>
      <c r="M8" s="110"/>
      <c r="N8" s="116"/>
      <c r="O8" s="116"/>
      <c r="P8" s="116"/>
    </row>
    <row r="9" ht="33.6" customHeight="1" spans="1:16">
      <c r="A9" s="108"/>
      <c r="B9" s="108"/>
      <c r="C9" s="109" t="s">
        <v>45</v>
      </c>
      <c r="D9" s="102" t="s">
        <v>46</v>
      </c>
      <c r="E9" s="110">
        <v>3</v>
      </c>
      <c r="F9" s="110">
        <v>54</v>
      </c>
      <c r="G9" s="110">
        <v>54</v>
      </c>
      <c r="H9" s="110">
        <v>0</v>
      </c>
      <c r="I9" s="110"/>
      <c r="J9" s="110">
        <v>3</v>
      </c>
      <c r="K9" s="110"/>
      <c r="L9" s="110"/>
      <c r="M9" s="110"/>
      <c r="N9" s="116"/>
      <c r="O9" s="116"/>
      <c r="P9" s="116"/>
    </row>
    <row r="10" ht="33.6" customHeight="1" spans="1:16">
      <c r="A10" s="108"/>
      <c r="B10" s="108"/>
      <c r="C10" s="102" t="s">
        <v>47</v>
      </c>
      <c r="D10" s="102" t="s">
        <v>46</v>
      </c>
      <c r="E10" s="110">
        <v>2</v>
      </c>
      <c r="F10" s="110">
        <v>36</v>
      </c>
      <c r="G10" s="110">
        <v>36</v>
      </c>
      <c r="H10" s="110">
        <v>0</v>
      </c>
      <c r="I10" s="110"/>
      <c r="J10" s="110"/>
      <c r="K10" s="110">
        <v>3</v>
      </c>
      <c r="L10" s="110"/>
      <c r="M10" s="110"/>
      <c r="N10" s="116"/>
      <c r="O10" s="116"/>
      <c r="P10" s="116"/>
    </row>
    <row r="11" ht="33.6" customHeight="1" spans="1:16">
      <c r="A11" s="108"/>
      <c r="B11" s="108"/>
      <c r="C11" s="101" t="s">
        <v>48</v>
      </c>
      <c r="D11" s="102" t="s">
        <v>49</v>
      </c>
      <c r="E11" s="110">
        <v>1</v>
      </c>
      <c r="F11" s="110">
        <v>24</v>
      </c>
      <c r="G11" s="110">
        <v>0</v>
      </c>
      <c r="H11" s="110">
        <v>24</v>
      </c>
      <c r="I11" s="110"/>
      <c r="J11" s="110"/>
      <c r="K11" s="110">
        <v>3</v>
      </c>
      <c r="L11" s="110"/>
      <c r="M11" s="110"/>
      <c r="N11" s="116"/>
      <c r="O11" s="116"/>
      <c r="P11" s="116"/>
    </row>
    <row r="12" ht="33.6" customHeight="1" spans="1:16">
      <c r="A12" s="108"/>
      <c r="B12" s="108"/>
      <c r="C12" s="102" t="s">
        <v>50</v>
      </c>
      <c r="D12" s="102" t="s">
        <v>51</v>
      </c>
      <c r="E12" s="110">
        <v>3</v>
      </c>
      <c r="F12" s="110">
        <v>54</v>
      </c>
      <c r="G12" s="110">
        <v>54</v>
      </c>
      <c r="H12" s="110">
        <v>0</v>
      </c>
      <c r="I12" s="110"/>
      <c r="J12" s="110"/>
      <c r="K12" s="110"/>
      <c r="L12" s="110">
        <v>3</v>
      </c>
      <c r="M12" s="110"/>
      <c r="N12" s="116"/>
      <c r="O12" s="116"/>
      <c r="P12" s="116"/>
    </row>
    <row r="13" ht="33.6" customHeight="1" spans="1:16">
      <c r="A13" s="108"/>
      <c r="B13" s="108"/>
      <c r="C13" s="109" t="s">
        <v>52</v>
      </c>
      <c r="D13" s="102" t="s">
        <v>53</v>
      </c>
      <c r="E13" s="110">
        <v>3</v>
      </c>
      <c r="F13" s="110">
        <v>54</v>
      </c>
      <c r="G13" s="110">
        <v>54</v>
      </c>
      <c r="H13" s="110"/>
      <c r="I13" s="110"/>
      <c r="J13" s="110"/>
      <c r="K13" s="110"/>
      <c r="L13" s="110"/>
      <c r="M13" s="110">
        <v>3</v>
      </c>
      <c r="N13" s="116"/>
      <c r="O13" s="116"/>
      <c r="P13" s="116"/>
    </row>
    <row r="14" ht="15" customHeight="1" spans="1:16">
      <c r="A14" s="108"/>
      <c r="B14" s="108"/>
      <c r="C14" s="102" t="s">
        <v>34</v>
      </c>
      <c r="D14" s="102"/>
      <c r="E14" s="111">
        <f t="shared" ref="E14:P14" si="0">SUM(E6:E13)</f>
        <v>24</v>
      </c>
      <c r="F14" s="111">
        <f t="shared" si="0"/>
        <v>438</v>
      </c>
      <c r="G14" s="111">
        <f t="shared" si="0"/>
        <v>414</v>
      </c>
      <c r="H14" s="111">
        <f t="shared" si="0"/>
        <v>24</v>
      </c>
      <c r="I14" s="111">
        <f t="shared" si="0"/>
        <v>7</v>
      </c>
      <c r="J14" s="111">
        <f t="shared" si="0"/>
        <v>8</v>
      </c>
      <c r="K14" s="111">
        <f t="shared" si="0"/>
        <v>6</v>
      </c>
      <c r="L14" s="111">
        <f t="shared" si="0"/>
        <v>3</v>
      </c>
      <c r="M14" s="111">
        <f t="shared" si="0"/>
        <v>3</v>
      </c>
      <c r="N14" s="111">
        <f t="shared" si="0"/>
        <v>0</v>
      </c>
      <c r="O14" s="111">
        <f t="shared" si="0"/>
        <v>0</v>
      </c>
      <c r="P14" s="111">
        <f t="shared" si="0"/>
        <v>0</v>
      </c>
    </row>
    <row r="15" ht="34.35" customHeight="1" spans="1:16">
      <c r="A15" s="108"/>
      <c r="B15" s="108" t="s">
        <v>54</v>
      </c>
      <c r="C15" s="109" t="s">
        <v>55</v>
      </c>
      <c r="D15" s="102" t="s">
        <v>56</v>
      </c>
      <c r="E15" s="111">
        <v>1</v>
      </c>
      <c r="F15" s="111">
        <v>18</v>
      </c>
      <c r="G15" s="111">
        <v>18</v>
      </c>
      <c r="H15" s="111">
        <v>0</v>
      </c>
      <c r="I15" s="111">
        <v>3</v>
      </c>
      <c r="J15" s="111"/>
      <c r="K15" s="111"/>
      <c r="L15" s="111"/>
      <c r="M15" s="111"/>
      <c r="N15" s="111"/>
      <c r="O15" s="111"/>
      <c r="P15" s="111"/>
    </row>
    <row r="16" ht="46.35" customHeight="1" spans="1:16">
      <c r="A16" s="108"/>
      <c r="B16" s="108"/>
      <c r="C16" s="109" t="s">
        <v>57</v>
      </c>
      <c r="D16" s="102" t="s">
        <v>58</v>
      </c>
      <c r="E16" s="111">
        <v>2</v>
      </c>
      <c r="F16" s="110">
        <v>36</v>
      </c>
      <c r="G16" s="110">
        <v>36</v>
      </c>
      <c r="H16" s="110">
        <v>0</v>
      </c>
      <c r="I16" s="110">
        <v>3</v>
      </c>
      <c r="J16" s="111"/>
      <c r="K16" s="111"/>
      <c r="L16" s="111"/>
      <c r="M16" s="111"/>
      <c r="N16" s="111"/>
      <c r="O16" s="111"/>
      <c r="P16" s="111"/>
    </row>
    <row r="17" ht="46.35" customHeight="1" spans="1:16">
      <c r="A17" s="108"/>
      <c r="B17" s="108"/>
      <c r="C17" s="109" t="s">
        <v>59</v>
      </c>
      <c r="D17" s="102" t="s">
        <v>60</v>
      </c>
      <c r="E17" s="111">
        <v>3</v>
      </c>
      <c r="F17" s="111">
        <v>54</v>
      </c>
      <c r="G17" s="111">
        <v>27</v>
      </c>
      <c r="H17" s="111">
        <v>27</v>
      </c>
      <c r="I17" s="111"/>
      <c r="J17" s="111">
        <v>3</v>
      </c>
      <c r="K17" s="111"/>
      <c r="L17" s="111"/>
      <c r="M17" s="111"/>
      <c r="N17" s="111"/>
      <c r="O17" s="111"/>
      <c r="P17" s="111"/>
    </row>
    <row r="18" ht="44.1" customHeight="1" spans="1:16">
      <c r="A18" s="108"/>
      <c r="B18" s="108"/>
      <c r="C18" s="109" t="s">
        <v>61</v>
      </c>
      <c r="D18" s="102" t="s">
        <v>62</v>
      </c>
      <c r="E18" s="112">
        <v>3</v>
      </c>
      <c r="F18" s="111">
        <v>54</v>
      </c>
      <c r="G18" s="111">
        <v>54</v>
      </c>
      <c r="H18" s="111">
        <v>0</v>
      </c>
      <c r="I18" s="111"/>
      <c r="J18" s="111">
        <v>3</v>
      </c>
      <c r="K18" s="111"/>
      <c r="L18" s="111"/>
      <c r="M18" s="111"/>
      <c r="N18" s="111"/>
      <c r="O18" s="111"/>
      <c r="P18" s="111"/>
    </row>
    <row r="19" ht="44.1" customHeight="1" spans="1:16">
      <c r="A19" s="108"/>
      <c r="B19" s="108"/>
      <c r="C19" s="109" t="s">
        <v>63</v>
      </c>
      <c r="D19" s="102" t="s">
        <v>64</v>
      </c>
      <c r="E19" s="110">
        <v>3</v>
      </c>
      <c r="F19" s="110">
        <v>54</v>
      </c>
      <c r="G19" s="110">
        <v>54</v>
      </c>
      <c r="H19" s="111">
        <v>0</v>
      </c>
      <c r="I19" s="111"/>
      <c r="J19" s="111"/>
      <c r="K19" s="111">
        <v>3</v>
      </c>
      <c r="L19" s="111"/>
      <c r="M19" s="111"/>
      <c r="N19" s="111"/>
      <c r="O19" s="111"/>
      <c r="P19" s="111"/>
    </row>
    <row r="20" ht="44.1" customHeight="1" spans="1:16">
      <c r="A20" s="108"/>
      <c r="B20" s="108"/>
      <c r="C20" s="109" t="s">
        <v>65</v>
      </c>
      <c r="D20" s="102" t="s">
        <v>66</v>
      </c>
      <c r="E20" s="113">
        <v>3</v>
      </c>
      <c r="F20" s="113">
        <v>54</v>
      </c>
      <c r="G20" s="113">
        <v>36</v>
      </c>
      <c r="H20" s="113">
        <v>18</v>
      </c>
      <c r="I20" s="113"/>
      <c r="J20" s="113"/>
      <c r="K20" s="113">
        <v>3</v>
      </c>
      <c r="L20" s="111"/>
      <c r="M20" s="111"/>
      <c r="N20" s="111"/>
      <c r="O20" s="111"/>
      <c r="P20" s="111"/>
    </row>
    <row r="21" ht="44.1" customHeight="1" spans="1:16">
      <c r="A21" s="108"/>
      <c r="B21" s="108"/>
      <c r="C21" s="109" t="s">
        <v>67</v>
      </c>
      <c r="D21" s="102" t="s">
        <v>68</v>
      </c>
      <c r="E21" s="111">
        <v>2</v>
      </c>
      <c r="F21" s="111">
        <v>36</v>
      </c>
      <c r="G21" s="111">
        <v>36</v>
      </c>
      <c r="H21" s="111">
        <v>0</v>
      </c>
      <c r="I21" s="111"/>
      <c r="J21" s="111"/>
      <c r="K21" s="111">
        <v>3</v>
      </c>
      <c r="L21" s="111"/>
      <c r="M21" s="111"/>
      <c r="N21" s="111"/>
      <c r="O21" s="111"/>
      <c r="P21" s="111"/>
    </row>
    <row r="22" ht="44.1" customHeight="1" spans="1:16">
      <c r="A22" s="108"/>
      <c r="B22" s="108"/>
      <c r="C22" s="109" t="s">
        <v>69</v>
      </c>
      <c r="D22" s="102" t="s">
        <v>70</v>
      </c>
      <c r="E22" s="110">
        <v>2</v>
      </c>
      <c r="F22" s="110">
        <v>36</v>
      </c>
      <c r="G22" s="110">
        <v>36</v>
      </c>
      <c r="H22" s="110">
        <v>0</v>
      </c>
      <c r="I22" s="110"/>
      <c r="J22" s="110"/>
      <c r="K22" s="110"/>
      <c r="L22" s="111">
        <v>3</v>
      </c>
      <c r="M22" s="111"/>
      <c r="N22" s="111"/>
      <c r="O22" s="111"/>
      <c r="P22" s="111"/>
    </row>
    <row r="23" ht="44.1" customHeight="1" spans="1:16">
      <c r="A23" s="108"/>
      <c r="B23" s="108"/>
      <c r="C23" s="109" t="s">
        <v>71</v>
      </c>
      <c r="D23" s="102" t="s">
        <v>72</v>
      </c>
      <c r="E23" s="110">
        <v>3</v>
      </c>
      <c r="F23" s="110">
        <v>54</v>
      </c>
      <c r="G23" s="110">
        <v>36</v>
      </c>
      <c r="H23" s="110">
        <v>18</v>
      </c>
      <c r="I23" s="110"/>
      <c r="J23" s="110"/>
      <c r="K23" s="110"/>
      <c r="L23" s="110">
        <v>3</v>
      </c>
      <c r="M23" s="110"/>
      <c r="N23" s="110"/>
      <c r="O23" s="111"/>
      <c r="P23" s="111"/>
    </row>
    <row r="24" ht="44.1" customHeight="1" spans="1:16">
      <c r="A24" s="108"/>
      <c r="B24" s="108"/>
      <c r="C24" s="109" t="s">
        <v>73</v>
      </c>
      <c r="D24" s="102" t="s">
        <v>74</v>
      </c>
      <c r="E24" s="114">
        <v>3</v>
      </c>
      <c r="F24" s="114">
        <v>54</v>
      </c>
      <c r="G24" s="114">
        <v>54</v>
      </c>
      <c r="H24" s="114">
        <v>0</v>
      </c>
      <c r="I24" s="114"/>
      <c r="J24" s="114"/>
      <c r="K24" s="114"/>
      <c r="L24" s="114">
        <v>3</v>
      </c>
      <c r="M24" s="114"/>
      <c r="N24" s="114"/>
      <c r="O24" s="114"/>
      <c r="P24" s="114"/>
    </row>
    <row r="25" ht="34.35" customHeight="1" spans="1:16">
      <c r="A25" s="108"/>
      <c r="B25" s="108"/>
      <c r="C25" s="109" t="s">
        <v>75</v>
      </c>
      <c r="D25" s="102" t="s">
        <v>76</v>
      </c>
      <c r="E25" s="110">
        <v>2</v>
      </c>
      <c r="F25" s="110">
        <v>36</v>
      </c>
      <c r="G25" s="110">
        <v>36</v>
      </c>
      <c r="H25" s="110">
        <v>0</v>
      </c>
      <c r="I25" s="110"/>
      <c r="J25" s="110"/>
      <c r="K25" s="110"/>
      <c r="M25" s="110">
        <v>3</v>
      </c>
      <c r="N25" s="110"/>
      <c r="O25" s="117"/>
      <c r="P25" s="111"/>
    </row>
    <row r="26" ht="34.35" customHeight="1" spans="1:16">
      <c r="A26" s="108"/>
      <c r="B26" s="108"/>
      <c r="C26" s="109" t="s">
        <v>77</v>
      </c>
      <c r="D26" s="102" t="s">
        <v>78</v>
      </c>
      <c r="E26" s="110">
        <v>2</v>
      </c>
      <c r="F26" s="110">
        <v>36</v>
      </c>
      <c r="G26" s="110">
        <v>36</v>
      </c>
      <c r="H26" s="110">
        <v>0</v>
      </c>
      <c r="I26" s="110"/>
      <c r="J26" s="110"/>
      <c r="K26" s="110"/>
      <c r="L26" s="110"/>
      <c r="M26" s="110">
        <v>3</v>
      </c>
      <c r="N26" s="110"/>
      <c r="O26" s="117"/>
      <c r="P26" s="111"/>
    </row>
    <row r="27" ht="34.35" customHeight="1" spans="1:16">
      <c r="A27" s="108"/>
      <c r="B27" s="108"/>
      <c r="C27" s="109" t="s">
        <v>79</v>
      </c>
      <c r="D27" s="102" t="s">
        <v>80</v>
      </c>
      <c r="E27" s="110">
        <v>2</v>
      </c>
      <c r="F27" s="110">
        <v>36</v>
      </c>
      <c r="G27" s="110">
        <v>36</v>
      </c>
      <c r="H27" s="110">
        <v>0</v>
      </c>
      <c r="I27" s="110"/>
      <c r="J27" s="110"/>
      <c r="K27" s="110"/>
      <c r="L27" s="110"/>
      <c r="M27" s="110">
        <v>3</v>
      </c>
      <c r="N27" s="110"/>
      <c r="O27" s="117"/>
      <c r="P27" s="111"/>
    </row>
    <row r="28" ht="34.35" customHeight="1" spans="1:16">
      <c r="A28" s="108"/>
      <c r="B28" s="108"/>
      <c r="C28" s="109" t="s">
        <v>81</v>
      </c>
      <c r="D28" s="102" t="s">
        <v>82</v>
      </c>
      <c r="E28" s="110">
        <v>2</v>
      </c>
      <c r="F28" s="110">
        <v>36</v>
      </c>
      <c r="G28" s="110">
        <v>18</v>
      </c>
      <c r="H28" s="110">
        <v>18</v>
      </c>
      <c r="I28" s="110"/>
      <c r="J28" s="110"/>
      <c r="K28" s="110"/>
      <c r="L28" s="110"/>
      <c r="M28" s="110"/>
      <c r="N28" s="110">
        <v>3</v>
      </c>
      <c r="O28" s="117"/>
      <c r="P28" s="111"/>
    </row>
    <row r="29" ht="15" customHeight="1" spans="1:16">
      <c r="A29" s="108"/>
      <c r="B29" s="108"/>
      <c r="C29" s="102" t="s">
        <v>34</v>
      </c>
      <c r="D29" s="102"/>
      <c r="E29" s="111">
        <f t="shared" ref="E29:P29" si="1">SUM(E15:E28)</f>
        <v>33</v>
      </c>
      <c r="F29" s="111">
        <f t="shared" si="1"/>
        <v>594</v>
      </c>
      <c r="G29" s="111">
        <f t="shared" si="1"/>
        <v>513</v>
      </c>
      <c r="H29" s="111">
        <f t="shared" si="1"/>
        <v>81</v>
      </c>
      <c r="I29" s="111">
        <f t="shared" si="1"/>
        <v>6</v>
      </c>
      <c r="J29" s="111">
        <f t="shared" si="1"/>
        <v>6</v>
      </c>
      <c r="K29" s="111">
        <f t="shared" si="1"/>
        <v>9</v>
      </c>
      <c r="L29" s="111">
        <f t="shared" si="1"/>
        <v>9</v>
      </c>
      <c r="M29" s="111">
        <f t="shared" si="1"/>
        <v>9</v>
      </c>
      <c r="N29" s="111">
        <f t="shared" si="1"/>
        <v>3</v>
      </c>
      <c r="O29" s="111">
        <f t="shared" si="1"/>
        <v>0</v>
      </c>
      <c r="P29" s="111">
        <f t="shared" si="1"/>
        <v>0</v>
      </c>
    </row>
    <row r="30" ht="43.5" customHeight="1" spans="1:16">
      <c r="A30" s="108"/>
      <c r="B30" s="108" t="s">
        <v>83</v>
      </c>
      <c r="C30" s="115" t="s">
        <v>84</v>
      </c>
      <c r="D30" s="102" t="s">
        <v>85</v>
      </c>
      <c r="E30" s="112">
        <v>1</v>
      </c>
      <c r="F30" s="111">
        <v>24</v>
      </c>
      <c r="G30" s="111">
        <v>24</v>
      </c>
      <c r="H30" s="111">
        <v>0</v>
      </c>
      <c r="I30" s="111">
        <v>3</v>
      </c>
      <c r="J30" s="111"/>
      <c r="K30" s="111"/>
      <c r="L30" s="111"/>
      <c r="M30" s="111"/>
      <c r="N30" s="111"/>
      <c r="O30" s="111"/>
      <c r="P30" s="111"/>
    </row>
    <row r="31" ht="40.35" customHeight="1" spans="1:16">
      <c r="A31" s="108"/>
      <c r="B31" s="108"/>
      <c r="C31" s="109" t="s">
        <v>86</v>
      </c>
      <c r="D31" s="102" t="s">
        <v>87</v>
      </c>
      <c r="E31" s="114">
        <v>2</v>
      </c>
      <c r="F31" s="114">
        <v>36</v>
      </c>
      <c r="G31" s="114">
        <v>18</v>
      </c>
      <c r="H31" s="114">
        <v>18</v>
      </c>
      <c r="I31" s="114"/>
      <c r="J31" s="114"/>
      <c r="K31" s="114">
        <v>3</v>
      </c>
      <c r="L31" s="114"/>
      <c r="M31" s="114"/>
      <c r="N31" s="114"/>
      <c r="O31" s="114"/>
      <c r="P31" s="114"/>
    </row>
    <row r="32" ht="40.35" customHeight="1" spans="1:16">
      <c r="A32" s="108"/>
      <c r="B32" s="108"/>
      <c r="C32" s="102" t="s">
        <v>88</v>
      </c>
      <c r="D32" s="102" t="s">
        <v>89</v>
      </c>
      <c r="E32" s="114">
        <v>2</v>
      </c>
      <c r="F32" s="114">
        <v>36</v>
      </c>
      <c r="G32" s="114">
        <v>18</v>
      </c>
      <c r="H32" s="114">
        <v>18</v>
      </c>
      <c r="I32" s="114"/>
      <c r="J32" s="114"/>
      <c r="K32" s="114"/>
      <c r="L32" s="114">
        <v>3</v>
      </c>
      <c r="M32" s="114"/>
      <c r="N32" s="114"/>
      <c r="O32" s="114"/>
      <c r="P32" s="114"/>
    </row>
    <row r="33" ht="41.4" customHeight="1" spans="1:16">
      <c r="A33" s="108"/>
      <c r="B33" s="108"/>
      <c r="C33" s="109" t="s">
        <v>90</v>
      </c>
      <c r="D33" s="102" t="s">
        <v>91</v>
      </c>
      <c r="E33" s="114">
        <v>2</v>
      </c>
      <c r="F33" s="114">
        <v>36</v>
      </c>
      <c r="G33" s="114">
        <v>12</v>
      </c>
      <c r="H33" s="114">
        <v>24</v>
      </c>
      <c r="I33" s="118"/>
      <c r="J33" s="118"/>
      <c r="K33" s="118"/>
      <c r="L33" s="114">
        <v>2</v>
      </c>
      <c r="M33" s="118"/>
      <c r="N33" s="118"/>
      <c r="O33" s="114"/>
      <c r="P33" s="114"/>
    </row>
    <row r="34" ht="41.4" customHeight="1" spans="1:16">
      <c r="A34" s="108"/>
      <c r="B34" s="108"/>
      <c r="C34" s="109" t="s">
        <v>92</v>
      </c>
      <c r="D34" s="102" t="s">
        <v>93</v>
      </c>
      <c r="E34" s="113">
        <v>2</v>
      </c>
      <c r="F34" s="113">
        <v>36</v>
      </c>
      <c r="G34" s="113">
        <v>18</v>
      </c>
      <c r="H34" s="113">
        <v>18</v>
      </c>
      <c r="I34" s="113"/>
      <c r="J34" s="113"/>
      <c r="K34" s="113"/>
      <c r="L34" s="113">
        <v>3</v>
      </c>
      <c r="M34" s="111"/>
      <c r="N34" s="111"/>
      <c r="O34" s="111"/>
      <c r="P34" s="111"/>
    </row>
    <row r="35" ht="41.85" customHeight="1" spans="1:16">
      <c r="A35" s="108"/>
      <c r="B35" s="108"/>
      <c r="C35" s="102" t="s">
        <v>94</v>
      </c>
      <c r="D35" s="102" t="s">
        <v>95</v>
      </c>
      <c r="E35" s="114">
        <v>2</v>
      </c>
      <c r="F35" s="114">
        <v>36</v>
      </c>
      <c r="G35" s="114">
        <v>18</v>
      </c>
      <c r="H35" s="114">
        <v>18</v>
      </c>
      <c r="I35" s="114"/>
      <c r="J35" s="114"/>
      <c r="K35" s="114"/>
      <c r="M35" s="114"/>
      <c r="N35" s="114">
        <v>3</v>
      </c>
      <c r="O35" s="114"/>
      <c r="P35" s="114"/>
    </row>
    <row r="36" ht="41.85" customHeight="1" spans="1:16">
      <c r="A36" s="108"/>
      <c r="B36" s="108"/>
      <c r="C36" s="109" t="s">
        <v>96</v>
      </c>
      <c r="D36" s="102" t="s">
        <v>97</v>
      </c>
      <c r="E36" s="114">
        <v>2</v>
      </c>
      <c r="F36" s="114">
        <v>36</v>
      </c>
      <c r="G36" s="114">
        <v>18</v>
      </c>
      <c r="H36" s="114">
        <v>18</v>
      </c>
      <c r="I36" s="114"/>
      <c r="J36" s="114"/>
      <c r="K36" s="119"/>
      <c r="L36" s="114"/>
      <c r="M36" s="114">
        <v>2</v>
      </c>
      <c r="N36" s="114"/>
      <c r="O36" s="114"/>
      <c r="P36" s="114"/>
    </row>
    <row r="37" ht="41.85" customHeight="1" spans="1:16">
      <c r="A37" s="108"/>
      <c r="B37" s="108"/>
      <c r="C37" s="102" t="s">
        <v>98</v>
      </c>
      <c r="D37" s="102" t="s">
        <v>99</v>
      </c>
      <c r="E37" s="114">
        <v>2</v>
      </c>
      <c r="F37" s="114">
        <v>36</v>
      </c>
      <c r="G37" s="114">
        <v>18</v>
      </c>
      <c r="H37" s="114">
        <v>18</v>
      </c>
      <c r="I37" s="111"/>
      <c r="J37" s="111"/>
      <c r="K37" s="119"/>
      <c r="L37" s="114"/>
      <c r="M37" s="111">
        <v>3</v>
      </c>
      <c r="N37" s="114"/>
      <c r="O37" s="114"/>
      <c r="P37" s="114"/>
    </row>
    <row r="38" ht="47.4" customHeight="1" spans="1:16">
      <c r="A38" s="108"/>
      <c r="B38" s="108"/>
      <c r="C38" s="109" t="s">
        <v>100</v>
      </c>
      <c r="D38" s="102" t="s">
        <v>101</v>
      </c>
      <c r="E38" s="114">
        <v>2</v>
      </c>
      <c r="F38" s="114">
        <v>36</v>
      </c>
      <c r="G38" s="114">
        <v>18</v>
      </c>
      <c r="H38" s="114">
        <v>18</v>
      </c>
      <c r="I38" s="114"/>
      <c r="J38" s="114"/>
      <c r="K38" s="114"/>
      <c r="L38" s="114"/>
      <c r="M38" s="114">
        <v>3</v>
      </c>
      <c r="N38" s="114"/>
      <c r="O38" s="114"/>
      <c r="P38" s="114"/>
    </row>
    <row r="39" ht="35.1" customHeight="1" spans="1:16">
      <c r="A39" s="108"/>
      <c r="B39" s="108"/>
      <c r="C39" s="109" t="s">
        <v>102</v>
      </c>
      <c r="D39" s="102" t="s">
        <v>103</v>
      </c>
      <c r="E39" s="114">
        <v>2</v>
      </c>
      <c r="F39" s="114">
        <v>36</v>
      </c>
      <c r="G39" s="114">
        <v>36</v>
      </c>
      <c r="H39" s="114">
        <v>0</v>
      </c>
      <c r="I39" s="114"/>
      <c r="J39" s="114"/>
      <c r="K39" s="114"/>
      <c r="L39" s="114"/>
      <c r="M39" s="114">
        <v>3</v>
      </c>
      <c r="N39" s="114"/>
      <c r="O39" s="114"/>
      <c r="P39" s="114"/>
    </row>
    <row r="40" ht="47.4" customHeight="1" spans="1:17">
      <c r="A40" s="108"/>
      <c r="B40" s="108"/>
      <c r="C40" s="102" t="s">
        <v>104</v>
      </c>
      <c r="D40" s="102" t="s">
        <v>105</v>
      </c>
      <c r="E40" s="114">
        <v>2</v>
      </c>
      <c r="F40" s="114">
        <v>36</v>
      </c>
      <c r="G40" s="114">
        <v>18</v>
      </c>
      <c r="H40" s="114">
        <v>18</v>
      </c>
      <c r="I40" s="114"/>
      <c r="J40" s="114"/>
      <c r="K40" s="114"/>
      <c r="L40" s="114"/>
      <c r="M40" s="114">
        <v>3</v>
      </c>
      <c r="N40" s="114"/>
      <c r="O40" s="114"/>
      <c r="P40" s="114"/>
      <c r="Q40" s="120"/>
    </row>
    <row r="41" ht="47.4" customHeight="1" spans="1:17">
      <c r="A41" s="108"/>
      <c r="B41" s="108"/>
      <c r="C41" s="115" t="s">
        <v>106</v>
      </c>
      <c r="D41" s="102" t="s">
        <v>107</v>
      </c>
      <c r="E41" s="114">
        <v>1</v>
      </c>
      <c r="F41" s="114">
        <v>24</v>
      </c>
      <c r="G41" s="114">
        <v>0</v>
      </c>
      <c r="H41" s="114">
        <v>24</v>
      </c>
      <c r="I41" s="114"/>
      <c r="J41" s="114"/>
      <c r="K41" s="114"/>
      <c r="L41" s="114"/>
      <c r="M41" s="114" t="s">
        <v>108</v>
      </c>
      <c r="N41" s="114"/>
      <c r="O41" s="114"/>
      <c r="P41" s="114"/>
      <c r="Q41" s="120"/>
    </row>
    <row r="42" ht="47.4" customHeight="1" spans="1:16">
      <c r="A42" s="108"/>
      <c r="B42" s="108"/>
      <c r="C42" s="109" t="s">
        <v>109</v>
      </c>
      <c r="D42" s="102" t="s">
        <v>110</v>
      </c>
      <c r="E42" s="114">
        <v>2</v>
      </c>
      <c r="F42" s="114">
        <v>36</v>
      </c>
      <c r="G42" s="114">
        <v>36</v>
      </c>
      <c r="H42" s="114">
        <v>0</v>
      </c>
      <c r="I42" s="114"/>
      <c r="J42" s="114"/>
      <c r="K42" s="114"/>
      <c r="L42" s="114"/>
      <c r="M42" s="114"/>
      <c r="N42" s="114">
        <v>3</v>
      </c>
      <c r="O42" s="114"/>
      <c r="P42" s="114"/>
    </row>
    <row r="43" ht="54.6" customHeight="1" spans="1:16">
      <c r="A43" s="108"/>
      <c r="B43" s="108"/>
      <c r="C43" s="109" t="s">
        <v>111</v>
      </c>
      <c r="D43" s="102" t="s">
        <v>112</v>
      </c>
      <c r="E43" s="114">
        <v>2</v>
      </c>
      <c r="F43" s="114">
        <v>36</v>
      </c>
      <c r="G43" s="114">
        <v>18</v>
      </c>
      <c r="H43" s="114">
        <v>18</v>
      </c>
      <c r="I43" s="114"/>
      <c r="J43" s="114"/>
      <c r="K43" s="114"/>
      <c r="L43" s="114"/>
      <c r="M43" s="114"/>
      <c r="N43" s="114">
        <v>3</v>
      </c>
      <c r="O43" s="114"/>
      <c r="P43" s="114"/>
    </row>
    <row r="44" ht="39.6" customHeight="1" spans="1:16">
      <c r="A44" s="108"/>
      <c r="B44" s="108"/>
      <c r="C44" s="109" t="s">
        <v>113</v>
      </c>
      <c r="D44" s="102" t="s">
        <v>114</v>
      </c>
      <c r="E44" s="114">
        <v>2</v>
      </c>
      <c r="F44" s="114">
        <v>36</v>
      </c>
      <c r="G44" s="114">
        <v>18</v>
      </c>
      <c r="H44" s="114">
        <v>18</v>
      </c>
      <c r="I44" s="114"/>
      <c r="J44" s="114"/>
      <c r="K44" s="114"/>
      <c r="L44" s="114"/>
      <c r="M44" s="114"/>
      <c r="N44" s="114">
        <v>3</v>
      </c>
      <c r="O44" s="114"/>
      <c r="P44" s="114"/>
    </row>
    <row r="45" ht="39.6" customHeight="1" spans="1:16">
      <c r="A45" s="108"/>
      <c r="B45" s="108"/>
      <c r="C45" s="109" t="s">
        <v>115</v>
      </c>
      <c r="D45" s="102" t="s">
        <v>116</v>
      </c>
      <c r="E45" s="114">
        <v>2</v>
      </c>
      <c r="F45" s="114">
        <v>36</v>
      </c>
      <c r="G45" s="114">
        <v>18</v>
      </c>
      <c r="H45" s="114">
        <v>18</v>
      </c>
      <c r="I45" s="114"/>
      <c r="J45" s="114"/>
      <c r="K45" s="114"/>
      <c r="L45" s="114"/>
      <c r="M45" s="114"/>
      <c r="N45" s="114">
        <v>3</v>
      </c>
      <c r="O45" s="114"/>
      <c r="P45" s="114"/>
    </row>
    <row r="46" ht="39.6" customHeight="1" spans="1:16">
      <c r="A46" s="108"/>
      <c r="B46" s="108"/>
      <c r="C46" s="102" t="s">
        <v>117</v>
      </c>
      <c r="D46" s="102" t="s">
        <v>118</v>
      </c>
      <c r="E46" s="114">
        <v>2</v>
      </c>
      <c r="F46" s="114">
        <v>36</v>
      </c>
      <c r="G46" s="114">
        <v>18</v>
      </c>
      <c r="H46" s="114">
        <v>18</v>
      </c>
      <c r="I46" s="114"/>
      <c r="J46" s="114"/>
      <c r="K46" s="114"/>
      <c r="L46" s="114"/>
      <c r="M46" s="114"/>
      <c r="N46" s="114">
        <v>3</v>
      </c>
      <c r="O46" s="114"/>
      <c r="P46" s="114"/>
    </row>
    <row r="47" ht="39.6" customHeight="1" spans="1:16">
      <c r="A47" s="108"/>
      <c r="B47" s="108"/>
      <c r="C47" s="109" t="s">
        <v>119</v>
      </c>
      <c r="D47" s="102" t="s">
        <v>120</v>
      </c>
      <c r="E47" s="114">
        <v>2</v>
      </c>
      <c r="F47" s="114">
        <v>36</v>
      </c>
      <c r="G47" s="114">
        <v>18</v>
      </c>
      <c r="H47" s="114">
        <v>18</v>
      </c>
      <c r="I47" s="111"/>
      <c r="J47" s="111"/>
      <c r="K47" s="111"/>
      <c r="L47" s="111"/>
      <c r="M47" s="111"/>
      <c r="N47" s="111">
        <v>3</v>
      </c>
      <c r="O47" s="119"/>
      <c r="P47" s="119"/>
    </row>
    <row r="48" ht="39.6" customHeight="1" spans="1:16">
      <c r="A48" s="108"/>
      <c r="B48" s="108"/>
      <c r="C48" s="115" t="s">
        <v>121</v>
      </c>
      <c r="D48" s="102" t="s">
        <v>122</v>
      </c>
      <c r="E48" s="114">
        <v>1</v>
      </c>
      <c r="F48" s="114">
        <v>24</v>
      </c>
      <c r="G48" s="114">
        <v>0</v>
      </c>
      <c r="H48" s="114">
        <v>24</v>
      </c>
      <c r="I48" s="114"/>
      <c r="J48" s="114"/>
      <c r="K48" s="114"/>
      <c r="L48" s="114"/>
      <c r="M48" s="114"/>
      <c r="N48" s="114"/>
      <c r="O48" s="114" t="s">
        <v>108</v>
      </c>
      <c r="P48" s="114"/>
    </row>
    <row r="49" ht="15" customHeight="1" spans="1:16">
      <c r="A49" s="108"/>
      <c r="B49" s="108"/>
      <c r="C49" s="102" t="s">
        <v>34</v>
      </c>
      <c r="D49" s="102"/>
      <c r="E49" s="111">
        <f t="shared" ref="E49:P49" si="2">SUM(E30:E48)</f>
        <v>35</v>
      </c>
      <c r="F49" s="111">
        <f t="shared" si="2"/>
        <v>648</v>
      </c>
      <c r="G49" s="111">
        <f t="shared" si="2"/>
        <v>342</v>
      </c>
      <c r="H49" s="111">
        <f t="shared" si="2"/>
        <v>306</v>
      </c>
      <c r="I49" s="111">
        <f t="shared" si="2"/>
        <v>3</v>
      </c>
      <c r="J49" s="111">
        <f t="shared" si="2"/>
        <v>0</v>
      </c>
      <c r="K49" s="111">
        <f t="shared" si="2"/>
        <v>3</v>
      </c>
      <c r="L49" s="111">
        <f t="shared" si="2"/>
        <v>8</v>
      </c>
      <c r="M49" s="111">
        <f t="shared" si="2"/>
        <v>14</v>
      </c>
      <c r="N49" s="111">
        <f t="shared" si="2"/>
        <v>21</v>
      </c>
      <c r="O49" s="111">
        <f t="shared" si="2"/>
        <v>0</v>
      </c>
      <c r="P49" s="111">
        <f t="shared" si="2"/>
        <v>0</v>
      </c>
    </row>
    <row r="50" ht="51.9" customHeight="1" spans="1:16">
      <c r="A50" s="108"/>
      <c r="B50" s="108" t="s">
        <v>123</v>
      </c>
      <c r="C50" s="115" t="s">
        <v>124</v>
      </c>
      <c r="D50" s="102" t="s">
        <v>125</v>
      </c>
      <c r="E50" s="110">
        <v>1</v>
      </c>
      <c r="F50" s="108">
        <v>24</v>
      </c>
      <c r="G50" s="108">
        <v>0</v>
      </c>
      <c r="H50" s="108">
        <v>24</v>
      </c>
      <c r="I50" s="108">
        <v>2</v>
      </c>
      <c r="J50" s="111"/>
      <c r="K50" s="111"/>
      <c r="L50" s="111"/>
      <c r="M50" s="111"/>
      <c r="N50" s="111"/>
      <c r="O50" s="111"/>
      <c r="P50" s="111"/>
    </row>
    <row r="51" ht="33.9" customHeight="1" spans="1:16">
      <c r="A51" s="108"/>
      <c r="B51" s="108"/>
      <c r="C51" s="115" t="s">
        <v>126</v>
      </c>
      <c r="D51" s="102" t="s">
        <v>127</v>
      </c>
      <c r="E51" s="110">
        <v>2</v>
      </c>
      <c r="F51" s="110">
        <v>48</v>
      </c>
      <c r="G51" s="110">
        <v>0</v>
      </c>
      <c r="H51" s="110">
        <v>48</v>
      </c>
      <c r="I51" s="110"/>
      <c r="J51" s="110"/>
      <c r="K51" s="110">
        <v>3</v>
      </c>
      <c r="L51" s="111"/>
      <c r="M51" s="111"/>
      <c r="N51" s="111"/>
      <c r="O51" s="111"/>
      <c r="P51" s="111"/>
    </row>
    <row r="52" ht="57.9" customHeight="1" spans="1:16">
      <c r="A52" s="108"/>
      <c r="B52" s="108"/>
      <c r="C52" s="115" t="s">
        <v>128</v>
      </c>
      <c r="D52" s="102" t="s">
        <v>129</v>
      </c>
      <c r="E52" s="110">
        <v>1</v>
      </c>
      <c r="F52" s="108">
        <v>24</v>
      </c>
      <c r="G52" s="108">
        <v>0</v>
      </c>
      <c r="H52" s="108">
        <v>24</v>
      </c>
      <c r="I52" s="119"/>
      <c r="J52" s="119"/>
      <c r="K52" s="110">
        <v>3</v>
      </c>
      <c r="L52" s="111"/>
      <c r="M52" s="111"/>
      <c r="N52" s="111"/>
      <c r="O52" s="111"/>
      <c r="P52" s="111"/>
    </row>
    <row r="53" ht="51.9" customHeight="1" spans="1:16">
      <c r="A53" s="108"/>
      <c r="B53" s="108"/>
      <c r="C53" s="115" t="s">
        <v>130</v>
      </c>
      <c r="D53" s="102" t="s">
        <v>131</v>
      </c>
      <c r="E53" s="110">
        <v>1</v>
      </c>
      <c r="F53" s="108">
        <v>24</v>
      </c>
      <c r="G53" s="108">
        <v>0</v>
      </c>
      <c r="H53" s="108">
        <v>24</v>
      </c>
      <c r="I53" s="111"/>
      <c r="J53" s="111"/>
      <c r="K53" s="111"/>
      <c r="L53" s="111">
        <v>3</v>
      </c>
      <c r="M53" s="111"/>
      <c r="N53" s="111"/>
      <c r="O53" s="111"/>
      <c r="P53" s="111"/>
    </row>
    <row r="54" ht="51.9" customHeight="1" spans="1:16">
      <c r="A54" s="108"/>
      <c r="B54" s="108"/>
      <c r="C54" s="115" t="s">
        <v>132</v>
      </c>
      <c r="D54" s="102" t="s">
        <v>133</v>
      </c>
      <c r="E54" s="110">
        <v>1</v>
      </c>
      <c r="F54" s="108">
        <v>24</v>
      </c>
      <c r="G54" s="108">
        <v>0</v>
      </c>
      <c r="H54" s="108">
        <v>24</v>
      </c>
      <c r="I54" s="111"/>
      <c r="J54" s="111"/>
      <c r="K54" s="111"/>
      <c r="L54" s="111">
        <v>3</v>
      </c>
      <c r="M54" s="111"/>
      <c r="N54" s="111"/>
      <c r="O54" s="111"/>
      <c r="P54" s="111"/>
    </row>
    <row r="55" ht="51.9" customHeight="1" spans="1:16">
      <c r="A55" s="108"/>
      <c r="B55" s="108"/>
      <c r="C55" s="102" t="s">
        <v>134</v>
      </c>
      <c r="D55" s="102" t="s">
        <v>135</v>
      </c>
      <c r="E55" s="110">
        <v>2</v>
      </c>
      <c r="F55" s="108">
        <v>48</v>
      </c>
      <c r="G55" s="108">
        <v>0</v>
      </c>
      <c r="H55" s="108">
        <v>48</v>
      </c>
      <c r="I55" s="111"/>
      <c r="J55" s="111"/>
      <c r="K55" s="111"/>
      <c r="L55" s="111">
        <v>3</v>
      </c>
      <c r="M55" s="111"/>
      <c r="N55" s="111"/>
      <c r="O55" s="111"/>
      <c r="P55" s="111"/>
    </row>
    <row r="56" ht="42" customHeight="1" spans="1:16">
      <c r="A56" s="108"/>
      <c r="B56" s="108"/>
      <c r="C56" s="115" t="s">
        <v>136</v>
      </c>
      <c r="D56" s="102" t="s">
        <v>137</v>
      </c>
      <c r="E56" s="110">
        <v>1</v>
      </c>
      <c r="F56" s="108">
        <v>24</v>
      </c>
      <c r="G56" s="108">
        <v>0</v>
      </c>
      <c r="H56" s="108">
        <v>24</v>
      </c>
      <c r="I56" s="119"/>
      <c r="J56" s="119"/>
      <c r="K56" s="119"/>
      <c r="M56" s="111">
        <v>3</v>
      </c>
      <c r="N56" s="111"/>
      <c r="O56" s="111"/>
      <c r="P56" s="111"/>
    </row>
    <row r="57" ht="42" customHeight="1" spans="1:16">
      <c r="A57" s="108"/>
      <c r="B57" s="108"/>
      <c r="C57" s="115" t="s">
        <v>138</v>
      </c>
      <c r="D57" s="102" t="s">
        <v>139</v>
      </c>
      <c r="E57" s="110">
        <v>1</v>
      </c>
      <c r="F57" s="110">
        <v>24</v>
      </c>
      <c r="G57" s="110">
        <v>0</v>
      </c>
      <c r="H57" s="110">
        <v>24</v>
      </c>
      <c r="I57" s="110"/>
      <c r="J57" s="110"/>
      <c r="K57" s="110"/>
      <c r="L57" s="110"/>
      <c r="M57" s="110">
        <v>3</v>
      </c>
      <c r="N57" s="110"/>
      <c r="O57" s="110"/>
      <c r="P57" s="111"/>
    </row>
    <row r="58" ht="42" customHeight="1" spans="1:16">
      <c r="A58" s="108"/>
      <c r="B58" s="108"/>
      <c r="C58" s="115" t="s">
        <v>140</v>
      </c>
      <c r="D58" s="102" t="s">
        <v>141</v>
      </c>
      <c r="E58" s="110">
        <v>1</v>
      </c>
      <c r="F58" s="110">
        <v>24</v>
      </c>
      <c r="G58" s="110">
        <v>0</v>
      </c>
      <c r="H58" s="110">
        <v>24</v>
      </c>
      <c r="I58" s="110"/>
      <c r="J58" s="110"/>
      <c r="K58" s="110"/>
      <c r="L58" s="110"/>
      <c r="M58" s="110">
        <v>3</v>
      </c>
      <c r="N58" s="110"/>
      <c r="O58" s="110"/>
      <c r="P58" s="111"/>
    </row>
    <row r="59" ht="42" customHeight="1" spans="1:16">
      <c r="A59" s="108"/>
      <c r="B59" s="108"/>
      <c r="C59" s="115" t="s">
        <v>142</v>
      </c>
      <c r="D59" s="102" t="s">
        <v>143</v>
      </c>
      <c r="E59" s="110">
        <v>2</v>
      </c>
      <c r="F59" s="110">
        <v>48</v>
      </c>
      <c r="G59" s="110">
        <v>0</v>
      </c>
      <c r="H59" s="110">
        <v>48</v>
      </c>
      <c r="I59" s="110"/>
      <c r="J59" s="110"/>
      <c r="K59" s="110"/>
      <c r="L59" s="110"/>
      <c r="M59" s="110"/>
      <c r="N59" s="110" t="s">
        <v>144</v>
      </c>
      <c r="O59" s="110"/>
      <c r="P59" s="119"/>
    </row>
    <row r="60" ht="42" customHeight="1" spans="1:16">
      <c r="A60" s="108"/>
      <c r="B60" s="108"/>
      <c r="C60" s="115" t="s">
        <v>145</v>
      </c>
      <c r="D60" s="102" t="s">
        <v>146</v>
      </c>
      <c r="E60" s="110">
        <v>2</v>
      </c>
      <c r="F60" s="110">
        <v>48</v>
      </c>
      <c r="G60" s="110">
        <v>0</v>
      </c>
      <c r="H60" s="110">
        <v>48</v>
      </c>
      <c r="I60" s="110"/>
      <c r="J60" s="110"/>
      <c r="K60" s="110"/>
      <c r="L60" s="110"/>
      <c r="M60" s="110"/>
      <c r="N60" s="110"/>
      <c r="O60" s="110" t="s">
        <v>144</v>
      </c>
      <c r="P60" s="111"/>
    </row>
    <row r="61" ht="42" customHeight="1" spans="1:16">
      <c r="A61" s="108"/>
      <c r="B61" s="108"/>
      <c r="C61" s="115" t="s">
        <v>147</v>
      </c>
      <c r="D61" s="102" t="s">
        <v>148</v>
      </c>
      <c r="E61" s="110">
        <v>1</v>
      </c>
      <c r="F61" s="110">
        <v>24</v>
      </c>
      <c r="G61" s="110"/>
      <c r="H61" s="110">
        <v>24</v>
      </c>
      <c r="I61" s="110"/>
      <c r="J61" s="110"/>
      <c r="K61" s="110"/>
      <c r="L61" s="110"/>
      <c r="M61" s="110"/>
      <c r="N61" s="110"/>
      <c r="O61" s="110" t="s">
        <v>149</v>
      </c>
      <c r="P61" s="111"/>
    </row>
    <row r="62" ht="42" customHeight="1" spans="1:16">
      <c r="A62" s="108"/>
      <c r="B62" s="108"/>
      <c r="C62" s="115" t="s">
        <v>150</v>
      </c>
      <c r="D62" s="102" t="s">
        <v>151</v>
      </c>
      <c r="E62" s="110">
        <v>2</v>
      </c>
      <c r="F62" s="108">
        <v>48</v>
      </c>
      <c r="G62" s="108">
        <v>0</v>
      </c>
      <c r="H62" s="108">
        <v>48</v>
      </c>
      <c r="I62" s="110"/>
      <c r="J62" s="110"/>
      <c r="K62" s="110"/>
      <c r="L62" s="110"/>
      <c r="M62" s="110"/>
      <c r="N62" s="110" t="s">
        <v>144</v>
      </c>
      <c r="P62" s="108"/>
    </row>
    <row r="63" ht="32.4" customHeight="1" spans="1:16">
      <c r="A63" s="108"/>
      <c r="B63" s="108"/>
      <c r="C63" s="115" t="s">
        <v>152</v>
      </c>
      <c r="D63" s="102" t="s">
        <v>153</v>
      </c>
      <c r="E63" s="110">
        <v>2</v>
      </c>
      <c r="F63" s="108">
        <v>48</v>
      </c>
      <c r="G63" s="108">
        <v>0</v>
      </c>
      <c r="H63" s="108">
        <v>48</v>
      </c>
      <c r="I63" s="110"/>
      <c r="J63" s="110"/>
      <c r="K63" s="110"/>
      <c r="L63" s="110"/>
      <c r="M63" s="110"/>
      <c r="N63" s="110"/>
      <c r="O63" s="110" t="s">
        <v>144</v>
      </c>
      <c r="P63" s="108"/>
    </row>
    <row r="64" ht="32.4" customHeight="1" spans="1:16">
      <c r="A64" s="108"/>
      <c r="B64" s="108"/>
      <c r="C64" s="115" t="s">
        <v>154</v>
      </c>
      <c r="D64" s="102" t="s">
        <v>155</v>
      </c>
      <c r="E64" s="111">
        <v>12</v>
      </c>
      <c r="F64" s="111">
        <v>288</v>
      </c>
      <c r="G64" s="111">
        <v>0</v>
      </c>
      <c r="H64" s="111">
        <v>288</v>
      </c>
      <c r="I64" s="111"/>
      <c r="J64" s="111"/>
      <c r="K64" s="111"/>
      <c r="L64" s="111"/>
      <c r="M64" s="111"/>
      <c r="N64" s="111"/>
      <c r="O64" s="111" t="s">
        <v>156</v>
      </c>
      <c r="P64" s="111"/>
    </row>
    <row r="65" ht="15" customHeight="1" spans="1:16">
      <c r="A65" s="121"/>
      <c r="B65" s="121"/>
      <c r="C65" s="60" t="s">
        <v>34</v>
      </c>
      <c r="D65" s="60"/>
      <c r="E65" s="122">
        <f t="shared" ref="E65:O65" si="3">SUM(E50:E64)</f>
        <v>32</v>
      </c>
      <c r="F65" s="122">
        <f t="shared" si="3"/>
        <v>768</v>
      </c>
      <c r="G65" s="122">
        <f t="shared" si="3"/>
        <v>0</v>
      </c>
      <c r="H65" s="122">
        <f t="shared" si="3"/>
        <v>768</v>
      </c>
      <c r="I65" s="122">
        <f t="shared" si="3"/>
        <v>2</v>
      </c>
      <c r="J65" s="122">
        <f t="shared" si="3"/>
        <v>0</v>
      </c>
      <c r="K65" s="122">
        <f t="shared" si="3"/>
        <v>6</v>
      </c>
      <c r="L65" s="122">
        <f t="shared" si="3"/>
        <v>9</v>
      </c>
      <c r="M65" s="122">
        <f t="shared" si="3"/>
        <v>9</v>
      </c>
      <c r="N65" s="122">
        <f t="shared" si="3"/>
        <v>0</v>
      </c>
      <c r="O65" s="122">
        <f t="shared" si="3"/>
        <v>0</v>
      </c>
      <c r="P65" s="124"/>
    </row>
    <row r="66" customHeight="1" spans="1:16">
      <c r="A66" s="123" t="s">
        <v>157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</row>
    <row r="67" spans="1:16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</row>
    <row r="68" spans="1:16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</row>
    <row r="69" spans="1:16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</row>
    <row r="70" spans="1:16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</row>
  </sheetData>
  <autoFilter ref="A5:Q70">
    <extLst/>
  </autoFilter>
  <mergeCells count="21">
    <mergeCell ref="A2:P2"/>
    <mergeCell ref="E3:H3"/>
    <mergeCell ref="I3:P3"/>
    <mergeCell ref="I4:J4"/>
    <mergeCell ref="K4:L4"/>
    <mergeCell ref="M4:N4"/>
    <mergeCell ref="O4:P4"/>
    <mergeCell ref="C65:D65"/>
    <mergeCell ref="A6:A64"/>
    <mergeCell ref="B6:B14"/>
    <mergeCell ref="B15:B29"/>
    <mergeCell ref="B30:B49"/>
    <mergeCell ref="B50:B64"/>
    <mergeCell ref="C3:C5"/>
    <mergeCell ref="D3:D5"/>
    <mergeCell ref="E4:E5"/>
    <mergeCell ref="F4:F5"/>
    <mergeCell ref="G4:G5"/>
    <mergeCell ref="H4:H5"/>
    <mergeCell ref="A66:P70"/>
    <mergeCell ref="A3:B5"/>
  </mergeCells>
  <hyperlinks>
    <hyperlink ref="D37" r:id="rId1" display="Web Programming Technology"/>
    <hyperlink ref="D42" r:id="rId2" display="Big Data and Cloud Computing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workbookViewId="0">
      <selection activeCell="C18" sqref="C18"/>
    </sheetView>
  </sheetViews>
  <sheetFormatPr defaultColWidth="9" defaultRowHeight="13.5"/>
  <cols>
    <col min="1" max="4" width="7.66666666666667" customWidth="1"/>
    <col min="5" max="14" width="4.66666666666667" customWidth="1"/>
    <col min="15" max="15" width="4.66666666666667" style="72" customWidth="1"/>
    <col min="16" max="16" width="4.66666666666667" customWidth="1"/>
  </cols>
  <sheetData>
    <row r="1" ht="14.25" spans="1:1">
      <c r="A1" s="22" t="s">
        <v>158</v>
      </c>
    </row>
    <row r="2" ht="20.25" spans="1:16">
      <c r="A2" s="24" t="s">
        <v>159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="92" customFormat="1" ht="15" customHeight="1" spans="1:16">
      <c r="A3" s="93" t="s">
        <v>2</v>
      </c>
      <c r="B3" s="94"/>
      <c r="C3" s="95" t="s">
        <v>3</v>
      </c>
      <c r="D3" s="95" t="s">
        <v>4</v>
      </c>
      <c r="E3" s="95" t="s">
        <v>5</v>
      </c>
      <c r="F3" s="95"/>
      <c r="G3" s="95"/>
      <c r="H3" s="95"/>
      <c r="I3" s="95" t="s">
        <v>6</v>
      </c>
      <c r="J3" s="95"/>
      <c r="K3" s="95"/>
      <c r="L3" s="95"/>
      <c r="M3" s="95"/>
      <c r="N3" s="95"/>
      <c r="O3" s="95"/>
      <c r="P3" s="95"/>
    </row>
    <row r="4" s="92" customFormat="1" ht="15" customHeight="1" spans="1:16">
      <c r="A4" s="96"/>
      <c r="B4" s="97"/>
      <c r="C4" s="95"/>
      <c r="D4" s="95"/>
      <c r="E4" s="95" t="s">
        <v>7</v>
      </c>
      <c r="F4" s="95" t="s">
        <v>8</v>
      </c>
      <c r="G4" s="95" t="s">
        <v>9</v>
      </c>
      <c r="H4" s="95" t="s">
        <v>10</v>
      </c>
      <c r="I4" s="95" t="s">
        <v>11</v>
      </c>
      <c r="J4" s="95"/>
      <c r="K4" s="95" t="s">
        <v>12</v>
      </c>
      <c r="L4" s="95"/>
      <c r="M4" s="95" t="s">
        <v>13</v>
      </c>
      <c r="N4" s="95"/>
      <c r="O4" s="95" t="s">
        <v>14</v>
      </c>
      <c r="P4" s="95"/>
    </row>
    <row r="5" s="92" customFormat="1" ht="15" customHeight="1" spans="1:16">
      <c r="A5" s="98"/>
      <c r="B5" s="99"/>
      <c r="C5" s="95"/>
      <c r="D5" s="95"/>
      <c r="E5" s="95"/>
      <c r="F5" s="95"/>
      <c r="G5" s="95"/>
      <c r="H5" s="95"/>
      <c r="I5" s="95">
        <v>1</v>
      </c>
      <c r="J5" s="95">
        <v>2</v>
      </c>
      <c r="K5" s="95">
        <v>3</v>
      </c>
      <c r="L5" s="95">
        <v>4</v>
      </c>
      <c r="M5" s="95">
        <v>5</v>
      </c>
      <c r="N5" s="95">
        <v>6</v>
      </c>
      <c r="O5" s="95">
        <v>7</v>
      </c>
      <c r="P5" s="95">
        <v>8</v>
      </c>
    </row>
    <row r="6" s="92" customFormat="1" ht="39.9" customHeight="1" spans="1:16">
      <c r="A6" s="100" t="s">
        <v>160</v>
      </c>
      <c r="B6" s="100" t="s">
        <v>161</v>
      </c>
      <c r="C6" s="101" t="s">
        <v>162</v>
      </c>
      <c r="D6" s="102" t="s">
        <v>163</v>
      </c>
      <c r="E6" s="102">
        <v>2</v>
      </c>
      <c r="F6" s="102">
        <v>36</v>
      </c>
      <c r="G6" s="102">
        <v>36</v>
      </c>
      <c r="H6" s="102">
        <v>0</v>
      </c>
      <c r="I6" s="102">
        <v>2</v>
      </c>
      <c r="J6" s="102"/>
      <c r="K6" s="102"/>
      <c r="L6" s="102"/>
      <c r="M6" s="102"/>
      <c r="N6" s="102"/>
      <c r="O6" s="102"/>
      <c r="P6" s="102"/>
    </row>
    <row r="7" s="92" customFormat="1" ht="25.5" customHeight="1" spans="1:16">
      <c r="A7" s="103"/>
      <c r="B7" s="103"/>
      <c r="C7" s="101" t="s">
        <v>164</v>
      </c>
      <c r="D7" s="102" t="s">
        <v>165</v>
      </c>
      <c r="E7" s="102">
        <v>2</v>
      </c>
      <c r="F7" s="102">
        <v>36</v>
      </c>
      <c r="G7" s="102">
        <v>36</v>
      </c>
      <c r="H7" s="102">
        <v>0</v>
      </c>
      <c r="I7" s="102">
        <v>2</v>
      </c>
      <c r="J7" s="102"/>
      <c r="K7" s="102"/>
      <c r="L7" s="102"/>
      <c r="M7" s="102"/>
      <c r="N7" s="102"/>
      <c r="O7" s="102"/>
      <c r="P7" s="102"/>
    </row>
    <row r="8" s="92" customFormat="1" ht="48.75" customHeight="1" spans="1:16">
      <c r="A8" s="103"/>
      <c r="B8" s="103"/>
      <c r="C8" s="101" t="s">
        <v>166</v>
      </c>
      <c r="D8" s="102" t="s">
        <v>167</v>
      </c>
      <c r="E8" s="102">
        <v>1</v>
      </c>
      <c r="F8" s="102">
        <v>18</v>
      </c>
      <c r="G8" s="102">
        <v>18</v>
      </c>
      <c r="H8" s="102">
        <v>0</v>
      </c>
      <c r="I8" s="102"/>
      <c r="J8" s="102"/>
      <c r="K8" s="102"/>
      <c r="L8" s="102"/>
      <c r="M8" s="102" t="s">
        <v>168</v>
      </c>
      <c r="N8" s="102"/>
      <c r="O8" s="102"/>
      <c r="P8" s="102"/>
    </row>
    <row r="9" s="92" customFormat="1" ht="39.9" customHeight="1" spans="1:16">
      <c r="A9" s="103"/>
      <c r="B9" s="103"/>
      <c r="C9" s="102" t="s">
        <v>169</v>
      </c>
      <c r="D9" s="102" t="s">
        <v>170</v>
      </c>
      <c r="E9" s="102">
        <v>2</v>
      </c>
      <c r="F9" s="102">
        <v>48</v>
      </c>
      <c r="G9" s="102">
        <v>0</v>
      </c>
      <c r="H9" s="102">
        <v>48</v>
      </c>
      <c r="I9" s="102"/>
      <c r="J9" s="102"/>
      <c r="K9" s="102"/>
      <c r="L9" s="102"/>
      <c r="M9" s="102"/>
      <c r="N9" s="102" t="s">
        <v>171</v>
      </c>
      <c r="O9" s="102"/>
      <c r="P9" s="102"/>
    </row>
    <row r="10" s="92" customFormat="1" ht="39.9" customHeight="1" spans="1:16">
      <c r="A10" s="103"/>
      <c r="B10" s="103"/>
      <c r="C10" s="102" t="s">
        <v>172</v>
      </c>
      <c r="D10" s="102" t="s">
        <v>173</v>
      </c>
      <c r="E10" s="102">
        <v>2</v>
      </c>
      <c r="F10" s="102">
        <v>36</v>
      </c>
      <c r="G10" s="102">
        <v>18</v>
      </c>
      <c r="H10" s="102">
        <v>18</v>
      </c>
      <c r="I10" s="102"/>
      <c r="J10" s="102"/>
      <c r="K10" s="102"/>
      <c r="L10" s="102"/>
      <c r="M10" s="102"/>
      <c r="N10" s="102">
        <v>2</v>
      </c>
      <c r="O10" s="102" t="s">
        <v>174</v>
      </c>
      <c r="P10" s="102"/>
    </row>
    <row r="11" s="92" customFormat="1" ht="17.25" customHeight="1" spans="1:16">
      <c r="A11" s="104"/>
      <c r="B11" s="104"/>
      <c r="C11" s="102" t="s">
        <v>34</v>
      </c>
      <c r="D11" s="102"/>
      <c r="E11" s="102">
        <v>9</v>
      </c>
      <c r="F11" s="102">
        <v>174</v>
      </c>
      <c r="G11" s="102">
        <v>108</v>
      </c>
      <c r="H11" s="102">
        <v>66</v>
      </c>
      <c r="I11" s="102">
        <v>4</v>
      </c>
      <c r="J11" s="102">
        <v>0</v>
      </c>
      <c r="K11" s="102">
        <v>0</v>
      </c>
      <c r="L11" s="102">
        <v>0</v>
      </c>
      <c r="M11" s="102">
        <v>2</v>
      </c>
      <c r="N11" s="102">
        <v>14</v>
      </c>
      <c r="O11" s="102">
        <v>6</v>
      </c>
      <c r="P11" s="102">
        <v>0</v>
      </c>
    </row>
    <row r="13" spans="1:16">
      <c r="A13" s="105" t="s">
        <v>175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</sheetData>
  <mergeCells count="17">
    <mergeCell ref="A2:P2"/>
    <mergeCell ref="E3:H3"/>
    <mergeCell ref="I3:P3"/>
    <mergeCell ref="I4:J4"/>
    <mergeCell ref="K4:L4"/>
    <mergeCell ref="M4:N4"/>
    <mergeCell ref="O4:P4"/>
    <mergeCell ref="A6:A11"/>
    <mergeCell ref="B6:B11"/>
    <mergeCell ref="C3:C5"/>
    <mergeCell ref="D3:D5"/>
    <mergeCell ref="E4:E5"/>
    <mergeCell ref="F4:F5"/>
    <mergeCell ref="G4:G5"/>
    <mergeCell ref="H4:H5"/>
    <mergeCell ref="A13:P14"/>
    <mergeCell ref="A3:B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0"/>
  <sheetViews>
    <sheetView tabSelected="1" zoomScale="95" zoomScaleNormal="95" topLeftCell="A36" workbookViewId="0">
      <selection activeCell="E40" sqref="E40"/>
    </sheetView>
  </sheetViews>
  <sheetFormatPr defaultColWidth="9" defaultRowHeight="13.5"/>
  <cols>
    <col min="1" max="1" width="8.10833333333333" customWidth="1"/>
    <col min="2" max="2" width="5.66666666666667" customWidth="1"/>
    <col min="3" max="3" width="5.775" customWidth="1"/>
    <col min="4" max="4" width="21.775" customWidth="1"/>
    <col min="5" max="5" width="32.6666666666667" customWidth="1"/>
    <col min="6" max="17" width="4.66666666666667" style="78" customWidth="1"/>
  </cols>
  <sheetData>
    <row r="1" ht="14.25" spans="1:15">
      <c r="A1" s="22" t="s">
        <v>176</v>
      </c>
      <c r="O1" s="89"/>
    </row>
    <row r="2" ht="20.25" spans="1:17">
      <c r="A2" s="24" t="s">
        <v>177</v>
      </c>
      <c r="B2" s="24"/>
      <c r="C2" s="24"/>
      <c r="D2" s="24"/>
      <c r="E2" s="24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ht="15.75" customHeight="1" spans="1:17">
      <c r="A3" s="80" t="s">
        <v>2</v>
      </c>
      <c r="B3" s="80"/>
      <c r="C3" s="80"/>
      <c r="D3" s="64" t="s">
        <v>3</v>
      </c>
      <c r="E3" s="64" t="s">
        <v>4</v>
      </c>
      <c r="F3" s="64" t="s">
        <v>5</v>
      </c>
      <c r="G3" s="64"/>
      <c r="H3" s="64"/>
      <c r="I3" s="64"/>
      <c r="J3" s="64" t="s">
        <v>6</v>
      </c>
      <c r="K3" s="64"/>
      <c r="L3" s="64"/>
      <c r="M3" s="64"/>
      <c r="N3" s="64"/>
      <c r="O3" s="64"/>
      <c r="P3" s="64"/>
      <c r="Q3" s="64"/>
    </row>
    <row r="4" ht="15.75" customHeight="1" spans="1:17">
      <c r="A4" s="80"/>
      <c r="B4" s="80"/>
      <c r="C4" s="80"/>
      <c r="D4" s="64"/>
      <c r="E4" s="64"/>
      <c r="F4" s="64" t="s">
        <v>7</v>
      </c>
      <c r="G4" s="64" t="s">
        <v>8</v>
      </c>
      <c r="H4" s="64" t="s">
        <v>9</v>
      </c>
      <c r="I4" s="64" t="s">
        <v>10</v>
      </c>
      <c r="J4" s="64" t="s">
        <v>11</v>
      </c>
      <c r="K4" s="64"/>
      <c r="L4" s="64" t="s">
        <v>12</v>
      </c>
      <c r="M4" s="64"/>
      <c r="N4" s="64" t="s">
        <v>13</v>
      </c>
      <c r="O4" s="64"/>
      <c r="P4" s="64" t="s">
        <v>14</v>
      </c>
      <c r="Q4" s="64"/>
    </row>
    <row r="5" ht="15.75" customHeight="1" spans="1:17">
      <c r="A5" s="80"/>
      <c r="B5" s="80"/>
      <c r="C5" s="80"/>
      <c r="D5" s="64"/>
      <c r="E5" s="64"/>
      <c r="F5" s="64"/>
      <c r="G5" s="64"/>
      <c r="H5" s="64"/>
      <c r="I5" s="64"/>
      <c r="J5" s="64">
        <v>1</v>
      </c>
      <c r="K5" s="64">
        <v>2</v>
      </c>
      <c r="L5" s="64">
        <v>3</v>
      </c>
      <c r="M5" s="64">
        <v>4</v>
      </c>
      <c r="N5" s="64">
        <v>5</v>
      </c>
      <c r="O5" s="64">
        <v>6</v>
      </c>
      <c r="P5" s="64">
        <v>7</v>
      </c>
      <c r="Q5" s="64">
        <v>8</v>
      </c>
    </row>
    <row r="6" ht="20.1" customHeight="1" spans="1:17">
      <c r="A6" s="81" t="s">
        <v>178</v>
      </c>
      <c r="B6" s="81" t="s">
        <v>179</v>
      </c>
      <c r="C6" s="81"/>
      <c r="D6" s="81" t="s">
        <v>180</v>
      </c>
      <c r="E6" s="81" t="s">
        <v>181</v>
      </c>
      <c r="F6" s="81">
        <v>2</v>
      </c>
      <c r="G6" s="81">
        <v>36</v>
      </c>
      <c r="H6" s="81">
        <v>14</v>
      </c>
      <c r="I6" s="81">
        <v>22</v>
      </c>
      <c r="J6" s="81">
        <v>2</v>
      </c>
      <c r="K6" s="81"/>
      <c r="L6" s="81"/>
      <c r="M6" s="81"/>
      <c r="N6" s="81"/>
      <c r="O6" s="81"/>
      <c r="P6" s="81"/>
      <c r="Q6" s="81"/>
    </row>
    <row r="7" ht="72" customHeight="1" spans="1:17">
      <c r="A7" s="81"/>
      <c r="B7" s="81"/>
      <c r="C7" s="81"/>
      <c r="D7" s="81" t="s">
        <v>182</v>
      </c>
      <c r="E7" s="81" t="s">
        <v>183</v>
      </c>
      <c r="F7" s="81">
        <v>2</v>
      </c>
      <c r="G7" s="81">
        <v>36</v>
      </c>
      <c r="H7" s="81">
        <v>14</v>
      </c>
      <c r="I7" s="81">
        <v>22</v>
      </c>
      <c r="J7" s="81"/>
      <c r="K7" s="81">
        <v>2</v>
      </c>
      <c r="L7" s="81"/>
      <c r="M7" s="81"/>
      <c r="N7" s="81"/>
      <c r="O7" s="81"/>
      <c r="P7" s="81"/>
      <c r="Q7" s="81"/>
    </row>
    <row r="8" ht="54.9" customHeight="1" spans="1:17">
      <c r="A8" s="81"/>
      <c r="B8" s="81"/>
      <c r="C8" s="81"/>
      <c r="D8" s="81" t="s">
        <v>184</v>
      </c>
      <c r="E8" s="81" t="s">
        <v>185</v>
      </c>
      <c r="F8" s="81">
        <v>2</v>
      </c>
      <c r="G8" s="81">
        <v>36</v>
      </c>
      <c r="H8" s="81">
        <v>14</v>
      </c>
      <c r="I8" s="81">
        <v>22</v>
      </c>
      <c r="J8" s="81"/>
      <c r="K8" s="81"/>
      <c r="L8" s="81">
        <v>2</v>
      </c>
      <c r="M8" s="81"/>
      <c r="N8" s="81"/>
      <c r="O8" s="81"/>
      <c r="P8" s="81"/>
      <c r="Q8" s="81"/>
    </row>
    <row r="9" ht="20.1" customHeight="1" spans="1:17">
      <c r="A9" s="81"/>
      <c r="B9" s="81"/>
      <c r="C9" s="81"/>
      <c r="D9" s="81" t="s">
        <v>34</v>
      </c>
      <c r="E9" s="81"/>
      <c r="F9" s="81">
        <v>6</v>
      </c>
      <c r="G9" s="81">
        <v>108</v>
      </c>
      <c r="H9" s="81">
        <v>42</v>
      </c>
      <c r="I9" s="81">
        <v>66</v>
      </c>
      <c r="J9" s="81">
        <v>2</v>
      </c>
      <c r="K9" s="81">
        <v>2</v>
      </c>
      <c r="L9" s="81">
        <v>2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</row>
    <row r="10" ht="30" customHeight="1" spans="1:17">
      <c r="A10" s="81"/>
      <c r="B10" s="81" t="s">
        <v>186</v>
      </c>
      <c r="C10" s="81"/>
      <c r="D10" s="81" t="s">
        <v>187</v>
      </c>
      <c r="E10" s="81" t="s">
        <v>188</v>
      </c>
      <c r="F10" s="82">
        <v>1</v>
      </c>
      <c r="G10" s="81">
        <v>18</v>
      </c>
      <c r="H10" s="81">
        <v>7</v>
      </c>
      <c r="I10" s="81">
        <v>11</v>
      </c>
      <c r="J10" s="81"/>
      <c r="K10" s="81"/>
      <c r="L10" s="81"/>
      <c r="M10" s="81"/>
      <c r="N10" s="81"/>
      <c r="O10" s="81">
        <v>1</v>
      </c>
      <c r="P10" s="81"/>
      <c r="Q10" s="81"/>
    </row>
    <row r="11" ht="30" customHeight="1" spans="1:17">
      <c r="A11" s="81"/>
      <c r="B11" s="81"/>
      <c r="C11" s="81"/>
      <c r="D11" s="81" t="s">
        <v>189</v>
      </c>
      <c r="E11" s="81" t="s">
        <v>190</v>
      </c>
      <c r="F11" s="82">
        <v>1</v>
      </c>
      <c r="G11" s="81">
        <v>18</v>
      </c>
      <c r="H11" s="81">
        <v>7</v>
      </c>
      <c r="I11" s="81">
        <v>11</v>
      </c>
      <c r="J11" s="81"/>
      <c r="K11" s="81">
        <v>1</v>
      </c>
      <c r="L11" s="81"/>
      <c r="M11" s="81"/>
      <c r="N11" s="81"/>
      <c r="O11" s="81"/>
      <c r="P11" s="81"/>
      <c r="Q11" s="81"/>
    </row>
    <row r="12" ht="30" customHeight="1" spans="1:17">
      <c r="A12" s="81"/>
      <c r="B12" s="81"/>
      <c r="C12" s="81"/>
      <c r="D12" s="81" t="s">
        <v>191</v>
      </c>
      <c r="E12" s="81" t="s">
        <v>192</v>
      </c>
      <c r="F12" s="82">
        <v>1</v>
      </c>
      <c r="G12" s="81">
        <v>18</v>
      </c>
      <c r="H12" s="81">
        <v>7</v>
      </c>
      <c r="I12" s="81">
        <v>11</v>
      </c>
      <c r="J12" s="81"/>
      <c r="K12" s="81">
        <v>1</v>
      </c>
      <c r="L12" s="81"/>
      <c r="M12" s="81"/>
      <c r="N12" s="81"/>
      <c r="O12" s="81"/>
      <c r="P12" s="81"/>
      <c r="Q12" s="81"/>
    </row>
    <row r="13" ht="30" customHeight="1" spans="1:17">
      <c r="A13" s="81"/>
      <c r="B13" s="81"/>
      <c r="C13" s="81"/>
      <c r="D13" s="81" t="s">
        <v>193</v>
      </c>
      <c r="E13" s="81" t="s">
        <v>194</v>
      </c>
      <c r="F13" s="82">
        <v>2</v>
      </c>
      <c r="G13" s="81">
        <v>36</v>
      </c>
      <c r="H13" s="81">
        <v>14</v>
      </c>
      <c r="I13" s="81">
        <v>22</v>
      </c>
      <c r="J13" s="81"/>
      <c r="K13" s="81">
        <v>2</v>
      </c>
      <c r="L13" s="81"/>
      <c r="M13" s="81"/>
      <c r="N13" s="81"/>
      <c r="O13" s="81"/>
      <c r="P13" s="81"/>
      <c r="Q13" s="81"/>
    </row>
    <row r="14" ht="30" customHeight="1" spans="1:17">
      <c r="A14" s="81"/>
      <c r="B14" s="81"/>
      <c r="C14" s="81"/>
      <c r="D14" s="81" t="s">
        <v>195</v>
      </c>
      <c r="E14" s="81" t="s">
        <v>196</v>
      </c>
      <c r="F14" s="82">
        <v>2</v>
      </c>
      <c r="G14" s="81">
        <v>36</v>
      </c>
      <c r="H14" s="81">
        <v>14</v>
      </c>
      <c r="I14" s="81">
        <v>22</v>
      </c>
      <c r="J14" s="81"/>
      <c r="K14" s="81"/>
      <c r="L14" s="81"/>
      <c r="M14" s="81">
        <v>2</v>
      </c>
      <c r="N14" s="81"/>
      <c r="O14" s="81"/>
      <c r="P14" s="81"/>
      <c r="Q14" s="81"/>
    </row>
    <row r="15" ht="38.1" customHeight="1" spans="1:17">
      <c r="A15" s="81"/>
      <c r="B15" s="81"/>
      <c r="C15" s="81"/>
      <c r="D15" s="81" t="s">
        <v>197</v>
      </c>
      <c r="E15" s="81" t="s">
        <v>198</v>
      </c>
      <c r="F15" s="82">
        <v>2</v>
      </c>
      <c r="G15" s="81">
        <v>36</v>
      </c>
      <c r="H15" s="81">
        <v>14</v>
      </c>
      <c r="I15" s="81">
        <v>22</v>
      </c>
      <c r="J15" s="81"/>
      <c r="K15" s="81"/>
      <c r="L15" s="81"/>
      <c r="M15" s="81">
        <v>2</v>
      </c>
      <c r="N15" s="81"/>
      <c r="O15" s="81"/>
      <c r="P15" s="81"/>
      <c r="Q15" s="81"/>
    </row>
    <row r="16" ht="38.1" customHeight="1" spans="1:17">
      <c r="A16" s="81"/>
      <c r="B16" s="81"/>
      <c r="C16" s="81"/>
      <c r="D16" s="81" t="s">
        <v>199</v>
      </c>
      <c r="E16" s="81" t="s">
        <v>200</v>
      </c>
      <c r="F16" s="82">
        <v>2</v>
      </c>
      <c r="G16" s="81">
        <v>36</v>
      </c>
      <c r="H16" s="81">
        <v>14</v>
      </c>
      <c r="I16" s="81">
        <v>22</v>
      </c>
      <c r="J16" s="81"/>
      <c r="K16" s="81"/>
      <c r="L16" s="81" t="s">
        <v>201</v>
      </c>
      <c r="M16" s="81"/>
      <c r="N16" s="81"/>
      <c r="O16" s="81"/>
      <c r="P16" s="81"/>
      <c r="Q16" s="81"/>
    </row>
    <row r="17" ht="30" customHeight="1" spans="1:17">
      <c r="A17" s="81"/>
      <c r="B17" s="81"/>
      <c r="C17" s="81"/>
      <c r="D17" s="81" t="s">
        <v>202</v>
      </c>
      <c r="E17" s="81" t="s">
        <v>203</v>
      </c>
      <c r="F17" s="82">
        <v>2</v>
      </c>
      <c r="G17" s="81">
        <v>36</v>
      </c>
      <c r="H17" s="81">
        <v>14</v>
      </c>
      <c r="I17" s="81">
        <v>22</v>
      </c>
      <c r="J17" s="81"/>
      <c r="K17" s="81"/>
      <c r="L17" s="81"/>
      <c r="M17" s="81">
        <v>2</v>
      </c>
      <c r="N17" s="81"/>
      <c r="O17" s="81"/>
      <c r="P17" s="81"/>
      <c r="Q17" s="81"/>
    </row>
    <row r="18" ht="30" customHeight="1" spans="1:17">
      <c r="A18" s="81"/>
      <c r="B18" s="81"/>
      <c r="C18" s="81"/>
      <c r="D18" s="81" t="s">
        <v>204</v>
      </c>
      <c r="E18" s="81" t="s">
        <v>205</v>
      </c>
      <c r="F18" s="82">
        <v>2</v>
      </c>
      <c r="G18" s="81">
        <v>36</v>
      </c>
      <c r="H18" s="81">
        <v>14</v>
      </c>
      <c r="I18" s="81">
        <v>22</v>
      </c>
      <c r="J18" s="81"/>
      <c r="K18" s="81"/>
      <c r="L18" s="81" t="s">
        <v>201</v>
      </c>
      <c r="M18" s="81"/>
      <c r="N18" s="81"/>
      <c r="O18" s="81"/>
      <c r="P18" s="81"/>
      <c r="Q18" s="81"/>
    </row>
    <row r="19" ht="30" customHeight="1" spans="1:17">
      <c r="A19" s="81"/>
      <c r="B19" s="81"/>
      <c r="C19" s="81"/>
      <c r="D19" s="81" t="s">
        <v>206</v>
      </c>
      <c r="E19" s="81" t="s">
        <v>207</v>
      </c>
      <c r="F19" s="82">
        <v>1</v>
      </c>
      <c r="G19" s="81">
        <v>18</v>
      </c>
      <c r="H19" s="81">
        <v>7</v>
      </c>
      <c r="I19" s="81">
        <v>11</v>
      </c>
      <c r="J19" s="81"/>
      <c r="K19" s="81"/>
      <c r="L19" s="81" t="s">
        <v>208</v>
      </c>
      <c r="M19" s="81"/>
      <c r="N19" s="81"/>
      <c r="O19" s="81"/>
      <c r="P19" s="81"/>
      <c r="Q19" s="81"/>
    </row>
    <row r="20" ht="30" customHeight="1" spans="1:17">
      <c r="A20" s="81"/>
      <c r="B20" s="81"/>
      <c r="C20" s="81"/>
      <c r="D20" s="81" t="s">
        <v>209</v>
      </c>
      <c r="E20" s="81" t="s">
        <v>210</v>
      </c>
      <c r="F20" s="83">
        <v>1</v>
      </c>
      <c r="G20" s="81">
        <v>18</v>
      </c>
      <c r="H20" s="81">
        <v>7</v>
      </c>
      <c r="I20" s="81">
        <v>11</v>
      </c>
      <c r="J20" s="81"/>
      <c r="K20" s="81"/>
      <c r="L20" s="81"/>
      <c r="M20" s="81">
        <v>1</v>
      </c>
      <c r="N20" s="81"/>
      <c r="O20" s="81"/>
      <c r="P20" s="81"/>
      <c r="Q20" s="81"/>
    </row>
    <row r="21" ht="30" customHeight="1" spans="1:17">
      <c r="A21" s="81"/>
      <c r="B21" s="81"/>
      <c r="C21" s="81"/>
      <c r="D21" s="81" t="s">
        <v>211</v>
      </c>
      <c r="E21" s="81" t="s">
        <v>212</v>
      </c>
      <c r="F21" s="82">
        <v>2</v>
      </c>
      <c r="G21" s="81">
        <v>36</v>
      </c>
      <c r="H21" s="81">
        <v>14</v>
      </c>
      <c r="I21" s="81">
        <v>22</v>
      </c>
      <c r="J21" s="81"/>
      <c r="K21" s="81"/>
      <c r="L21" s="81"/>
      <c r="M21" s="81"/>
      <c r="N21" s="81">
        <v>2</v>
      </c>
      <c r="O21" s="81"/>
      <c r="P21" s="81"/>
      <c r="Q21" s="81"/>
    </row>
    <row r="22" ht="30" customHeight="1" spans="1:17">
      <c r="A22" s="81"/>
      <c r="B22" s="81"/>
      <c r="C22" s="81"/>
      <c r="D22" s="81" t="s">
        <v>213</v>
      </c>
      <c r="E22" s="81" t="s">
        <v>214</v>
      </c>
      <c r="F22" s="82">
        <v>2</v>
      </c>
      <c r="G22" s="81">
        <v>36</v>
      </c>
      <c r="H22" s="81">
        <v>14</v>
      </c>
      <c r="I22" s="81">
        <v>22</v>
      </c>
      <c r="J22" s="81"/>
      <c r="K22" s="81"/>
      <c r="L22" s="81"/>
      <c r="M22" s="81"/>
      <c r="N22" s="81">
        <v>2</v>
      </c>
      <c r="O22" s="81"/>
      <c r="P22" s="81"/>
      <c r="Q22" s="81"/>
    </row>
    <row r="23" ht="38.1" customHeight="1" spans="1:17">
      <c r="A23" s="81"/>
      <c r="B23" s="81"/>
      <c r="C23" s="81"/>
      <c r="D23" s="81" t="s">
        <v>215</v>
      </c>
      <c r="E23" s="81" t="s">
        <v>216</v>
      </c>
      <c r="F23" s="82">
        <v>2</v>
      </c>
      <c r="G23" s="81">
        <v>36</v>
      </c>
      <c r="H23" s="81">
        <v>14</v>
      </c>
      <c r="I23" s="81">
        <v>22</v>
      </c>
      <c r="J23" s="81"/>
      <c r="K23" s="81"/>
      <c r="L23" s="81"/>
      <c r="M23" s="81"/>
      <c r="N23" s="81">
        <v>2</v>
      </c>
      <c r="O23" s="81"/>
      <c r="P23" s="81"/>
      <c r="Q23" s="81"/>
    </row>
    <row r="24" ht="30" customHeight="1" spans="1:17">
      <c r="A24" s="81"/>
      <c r="B24" s="81"/>
      <c r="C24" s="81"/>
      <c r="D24" s="81" t="s">
        <v>217</v>
      </c>
      <c r="E24" s="81" t="s">
        <v>218</v>
      </c>
      <c r="F24" s="82">
        <v>2</v>
      </c>
      <c r="G24" s="81">
        <v>36</v>
      </c>
      <c r="H24" s="81">
        <v>14</v>
      </c>
      <c r="I24" s="81">
        <v>22</v>
      </c>
      <c r="J24" s="81"/>
      <c r="K24" s="81"/>
      <c r="L24" s="81"/>
      <c r="M24" s="81"/>
      <c r="N24" s="81">
        <v>2</v>
      </c>
      <c r="O24" s="81"/>
      <c r="P24" s="81"/>
      <c r="Q24" s="81"/>
    </row>
    <row r="25" ht="30" customHeight="1" spans="1:17">
      <c r="A25" s="81"/>
      <c r="B25" s="81"/>
      <c r="C25" s="81"/>
      <c r="D25" s="81" t="s">
        <v>219</v>
      </c>
      <c r="E25" s="81" t="s">
        <v>220</v>
      </c>
      <c r="F25" s="82">
        <v>2</v>
      </c>
      <c r="G25" s="81">
        <v>36</v>
      </c>
      <c r="H25" s="81">
        <v>14</v>
      </c>
      <c r="I25" s="81">
        <v>22</v>
      </c>
      <c r="J25" s="81"/>
      <c r="K25" s="81">
        <v>2</v>
      </c>
      <c r="L25" s="81"/>
      <c r="M25" s="81"/>
      <c r="N25" s="81"/>
      <c r="O25" s="81"/>
      <c r="P25" s="81"/>
      <c r="Q25" s="81"/>
    </row>
    <row r="26" ht="30" customHeight="1" spans="1:17">
      <c r="A26" s="81"/>
      <c r="B26" s="81"/>
      <c r="C26" s="81"/>
      <c r="D26" s="81" t="s">
        <v>221</v>
      </c>
      <c r="E26" s="81" t="s">
        <v>222</v>
      </c>
      <c r="F26" s="82">
        <v>2</v>
      </c>
      <c r="G26" s="81">
        <v>36</v>
      </c>
      <c r="H26" s="81">
        <v>14</v>
      </c>
      <c r="I26" s="81">
        <v>22</v>
      </c>
      <c r="J26" s="81"/>
      <c r="K26" s="81">
        <v>2</v>
      </c>
      <c r="L26" s="81"/>
      <c r="M26" s="81"/>
      <c r="N26" s="81"/>
      <c r="O26" s="81"/>
      <c r="P26" s="81"/>
      <c r="Q26" s="81"/>
    </row>
    <row r="27" ht="30" customHeight="1" spans="1:17">
      <c r="A27" s="81"/>
      <c r="B27" s="81"/>
      <c r="C27" s="81"/>
      <c r="D27" s="81" t="s">
        <v>223</v>
      </c>
      <c r="E27" s="81" t="s">
        <v>224</v>
      </c>
      <c r="F27" s="82">
        <v>2</v>
      </c>
      <c r="G27" s="81">
        <v>36</v>
      </c>
      <c r="H27" s="81">
        <v>14</v>
      </c>
      <c r="I27" s="81">
        <v>22</v>
      </c>
      <c r="J27" s="81"/>
      <c r="K27" s="81"/>
      <c r="L27" s="81"/>
      <c r="M27" s="81"/>
      <c r="N27" s="81">
        <v>2</v>
      </c>
      <c r="O27" s="81"/>
      <c r="P27" s="81"/>
      <c r="Q27" s="81"/>
    </row>
    <row r="28" ht="30" customHeight="1" spans="1:17">
      <c r="A28" s="81"/>
      <c r="B28" s="81"/>
      <c r="C28" s="81"/>
      <c r="D28" s="81" t="s">
        <v>225</v>
      </c>
      <c r="E28" s="81" t="s">
        <v>226</v>
      </c>
      <c r="F28" s="83">
        <v>2</v>
      </c>
      <c r="G28" s="81">
        <v>36</v>
      </c>
      <c r="H28" s="81">
        <v>14</v>
      </c>
      <c r="I28" s="81">
        <v>22</v>
      </c>
      <c r="J28" s="81"/>
      <c r="K28" s="81"/>
      <c r="L28" s="81"/>
      <c r="M28" s="81"/>
      <c r="N28" s="81">
        <v>2</v>
      </c>
      <c r="O28" s="81"/>
      <c r="P28" s="81"/>
      <c r="Q28" s="81"/>
    </row>
    <row r="29" ht="30" customHeight="1" spans="1:17">
      <c r="A29" s="81"/>
      <c r="B29" s="81"/>
      <c r="C29" s="81"/>
      <c r="D29" s="29" t="s">
        <v>227</v>
      </c>
      <c r="E29" s="29" t="s">
        <v>228</v>
      </c>
      <c r="F29" s="84">
        <v>1</v>
      </c>
      <c r="G29" s="85">
        <v>18</v>
      </c>
      <c r="H29" s="85">
        <v>7</v>
      </c>
      <c r="I29" s="85">
        <v>11</v>
      </c>
      <c r="J29" s="29"/>
      <c r="K29" s="29"/>
      <c r="L29" s="29">
        <v>2</v>
      </c>
      <c r="M29" s="81"/>
      <c r="N29" s="81"/>
      <c r="O29" s="81"/>
      <c r="P29" s="81"/>
      <c r="Q29" s="83"/>
    </row>
    <row r="30" ht="30" customHeight="1" spans="1:17">
      <c r="A30" s="81"/>
      <c r="B30" s="81"/>
      <c r="C30" s="81"/>
      <c r="D30" s="81" t="s">
        <v>229</v>
      </c>
      <c r="E30" s="81" t="s">
        <v>230</v>
      </c>
      <c r="F30" s="82">
        <v>1</v>
      </c>
      <c r="G30" s="81">
        <v>18</v>
      </c>
      <c r="H30" s="81">
        <v>7</v>
      </c>
      <c r="I30" s="81">
        <v>11</v>
      </c>
      <c r="J30" s="81"/>
      <c r="K30" s="81"/>
      <c r="L30" s="81"/>
      <c r="M30" s="81"/>
      <c r="N30" s="81"/>
      <c r="O30" s="81">
        <v>1</v>
      </c>
      <c r="P30" s="81"/>
      <c r="Q30" s="83"/>
    </row>
    <row r="31" ht="30" customHeight="1" spans="1:17">
      <c r="A31" s="81"/>
      <c r="B31" s="81"/>
      <c r="C31" s="81"/>
      <c r="D31" s="81" t="s">
        <v>231</v>
      </c>
      <c r="E31" s="81" t="s">
        <v>232</v>
      </c>
      <c r="F31" s="82">
        <v>2</v>
      </c>
      <c r="G31" s="81">
        <v>36</v>
      </c>
      <c r="H31" s="81">
        <v>14</v>
      </c>
      <c r="I31" s="81">
        <v>22</v>
      </c>
      <c r="J31" s="81"/>
      <c r="K31" s="81"/>
      <c r="L31" s="81"/>
      <c r="M31" s="81"/>
      <c r="N31" s="81"/>
      <c r="O31" s="81">
        <v>2</v>
      </c>
      <c r="P31" s="81"/>
      <c r="Q31" s="83"/>
    </row>
    <row r="32" ht="30" customHeight="1" spans="1:17">
      <c r="A32" s="81"/>
      <c r="B32" s="81"/>
      <c r="C32" s="81"/>
      <c r="D32" s="81" t="s">
        <v>233</v>
      </c>
      <c r="E32" s="81" t="s">
        <v>234</v>
      </c>
      <c r="F32" s="82">
        <v>2</v>
      </c>
      <c r="G32" s="81">
        <v>36</v>
      </c>
      <c r="H32" s="81">
        <v>14</v>
      </c>
      <c r="I32" s="81">
        <v>22</v>
      </c>
      <c r="J32" s="81"/>
      <c r="K32" s="81"/>
      <c r="L32" s="81"/>
      <c r="M32" s="81"/>
      <c r="N32" s="81"/>
      <c r="O32" s="81">
        <v>2</v>
      </c>
      <c r="P32" s="81"/>
      <c r="Q32" s="83"/>
    </row>
    <row r="33" ht="30" customHeight="1" spans="1:17">
      <c r="A33" s="81"/>
      <c r="B33" s="81"/>
      <c r="C33" s="81"/>
      <c r="D33" s="81" t="s">
        <v>235</v>
      </c>
      <c r="E33" s="81" t="s">
        <v>236</v>
      </c>
      <c r="F33" s="82">
        <v>2</v>
      </c>
      <c r="G33" s="81">
        <v>36</v>
      </c>
      <c r="H33" s="81">
        <v>14</v>
      </c>
      <c r="I33" s="81">
        <v>22</v>
      </c>
      <c r="J33" s="81"/>
      <c r="K33" s="81"/>
      <c r="L33" s="81"/>
      <c r="M33" s="81"/>
      <c r="N33" s="81"/>
      <c r="O33" s="81">
        <v>2</v>
      </c>
      <c r="P33" s="81"/>
      <c r="Q33" s="83"/>
    </row>
    <row r="34" ht="30" customHeight="1" spans="1:17">
      <c r="A34" s="81"/>
      <c r="B34" s="81"/>
      <c r="C34" s="81"/>
      <c r="D34" s="81" t="s">
        <v>237</v>
      </c>
      <c r="E34" s="81" t="s">
        <v>238</v>
      </c>
      <c r="F34" s="82">
        <v>2</v>
      </c>
      <c r="G34" s="81">
        <v>36</v>
      </c>
      <c r="H34" s="81">
        <v>14</v>
      </c>
      <c r="I34" s="81">
        <v>22</v>
      </c>
      <c r="J34" s="81"/>
      <c r="K34" s="81"/>
      <c r="L34" s="81"/>
      <c r="M34" s="81"/>
      <c r="N34" s="81"/>
      <c r="O34" s="81">
        <v>2</v>
      </c>
      <c r="P34" s="81"/>
      <c r="Q34" s="83"/>
    </row>
    <row r="35" ht="30" customHeight="1" spans="1:17">
      <c r="A35" s="81"/>
      <c r="B35" s="81"/>
      <c r="C35" s="81"/>
      <c r="D35" s="81" t="s">
        <v>239</v>
      </c>
      <c r="E35" s="81" t="s">
        <v>240</v>
      </c>
      <c r="F35" s="82">
        <v>1</v>
      </c>
      <c r="G35" s="81">
        <v>18</v>
      </c>
      <c r="H35" s="81">
        <v>7</v>
      </c>
      <c r="I35" s="81">
        <v>11</v>
      </c>
      <c r="J35" s="81"/>
      <c r="K35" s="81"/>
      <c r="L35" s="81"/>
      <c r="M35" s="81">
        <v>1</v>
      </c>
      <c r="N35" s="81"/>
      <c r="O35" s="81"/>
      <c r="P35" s="81"/>
      <c r="Q35" s="83"/>
    </row>
    <row r="36" ht="30" customHeight="1" spans="1:17">
      <c r="A36" s="81"/>
      <c r="B36" s="81"/>
      <c r="C36" s="81"/>
      <c r="D36" s="81" t="s">
        <v>241</v>
      </c>
      <c r="E36" s="81" t="s">
        <v>242</v>
      </c>
      <c r="F36" s="82">
        <v>2</v>
      </c>
      <c r="G36" s="81">
        <v>36</v>
      </c>
      <c r="H36" s="81">
        <v>14</v>
      </c>
      <c r="I36" s="81">
        <v>22</v>
      </c>
      <c r="J36" s="81"/>
      <c r="K36" s="81"/>
      <c r="L36" s="81"/>
      <c r="M36" s="81"/>
      <c r="N36" s="81"/>
      <c r="O36" s="81"/>
      <c r="P36" s="81">
        <v>2</v>
      </c>
      <c r="Q36" s="83"/>
    </row>
    <row r="37" ht="30" customHeight="1" spans="1:17">
      <c r="A37" s="81"/>
      <c r="B37" s="81"/>
      <c r="C37" s="81"/>
      <c r="D37" s="81" t="s">
        <v>243</v>
      </c>
      <c r="E37" s="81" t="s">
        <v>244</v>
      </c>
      <c r="F37" s="82">
        <v>2</v>
      </c>
      <c r="G37" s="81">
        <v>36</v>
      </c>
      <c r="H37" s="81">
        <v>14</v>
      </c>
      <c r="I37" s="81">
        <v>22</v>
      </c>
      <c r="J37" s="81"/>
      <c r="K37" s="81"/>
      <c r="L37" s="81"/>
      <c r="M37" s="81"/>
      <c r="N37" s="81"/>
      <c r="O37" s="81"/>
      <c r="P37" s="81">
        <v>2</v>
      </c>
      <c r="Q37" s="83"/>
    </row>
    <row r="38" ht="30" customHeight="1" spans="1:17">
      <c r="A38" s="81"/>
      <c r="B38" s="81"/>
      <c r="C38" s="81"/>
      <c r="D38" s="81" t="s">
        <v>245</v>
      </c>
      <c r="E38" s="81" t="s">
        <v>246</v>
      </c>
      <c r="F38" s="82">
        <v>2</v>
      </c>
      <c r="G38" s="81">
        <v>36</v>
      </c>
      <c r="H38" s="81">
        <v>14</v>
      </c>
      <c r="I38" s="81">
        <v>22</v>
      </c>
      <c r="J38" s="81"/>
      <c r="K38" s="81"/>
      <c r="L38" s="85">
        <v>3</v>
      </c>
      <c r="M38" s="81"/>
      <c r="N38" s="81"/>
      <c r="O38" s="81"/>
      <c r="P38" s="81"/>
      <c r="Q38" s="83"/>
    </row>
    <row r="39" ht="30" customHeight="1" spans="1:17">
      <c r="A39" s="81"/>
      <c r="B39" s="81"/>
      <c r="C39" s="81"/>
      <c r="D39" s="81" t="s">
        <v>247</v>
      </c>
      <c r="E39" s="81" t="s">
        <v>248</v>
      </c>
      <c r="F39" s="82">
        <v>2</v>
      </c>
      <c r="G39" s="81">
        <v>36</v>
      </c>
      <c r="H39" s="81">
        <v>14</v>
      </c>
      <c r="I39" s="81">
        <v>22</v>
      </c>
      <c r="J39" s="81"/>
      <c r="K39" s="81"/>
      <c r="L39" s="81"/>
      <c r="M39" s="81">
        <v>2</v>
      </c>
      <c r="N39" s="81"/>
      <c r="O39" s="81"/>
      <c r="P39" s="81"/>
      <c r="Q39" s="83"/>
    </row>
    <row r="40" ht="30" customHeight="1" spans="1:17">
      <c r="A40" s="81"/>
      <c r="B40" s="81"/>
      <c r="C40" s="81"/>
      <c r="D40" s="85" t="s">
        <v>249</v>
      </c>
      <c r="E40" s="23" t="s">
        <v>250</v>
      </c>
      <c r="F40" s="86">
        <v>2</v>
      </c>
      <c r="G40" s="86">
        <v>36</v>
      </c>
      <c r="H40" s="86">
        <v>14</v>
      </c>
      <c r="I40" s="86">
        <v>22</v>
      </c>
      <c r="J40" s="86"/>
      <c r="K40" s="86"/>
      <c r="L40" s="86">
        <v>2</v>
      </c>
      <c r="M40" s="86"/>
      <c r="N40" s="86"/>
      <c r="O40" s="86"/>
      <c r="P40" s="86"/>
      <c r="Q40" s="86"/>
    </row>
    <row r="41" ht="26.1" customHeight="1" spans="1:17">
      <c r="A41" s="81"/>
      <c r="B41" s="81"/>
      <c r="C41" s="81"/>
      <c r="D41" s="81" t="s">
        <v>34</v>
      </c>
      <c r="E41" s="81"/>
      <c r="F41" s="29">
        <v>53</v>
      </c>
      <c r="G41" s="29">
        <v>954</v>
      </c>
      <c r="H41" s="29">
        <v>371</v>
      </c>
      <c r="I41" s="29">
        <v>583</v>
      </c>
      <c r="J41" s="29">
        <v>0</v>
      </c>
      <c r="K41" s="29">
        <v>8</v>
      </c>
      <c r="L41" s="29">
        <v>9</v>
      </c>
      <c r="M41" s="29">
        <v>10</v>
      </c>
      <c r="N41" s="81">
        <v>12</v>
      </c>
      <c r="O41" s="81">
        <v>10</v>
      </c>
      <c r="P41" s="81">
        <v>4</v>
      </c>
      <c r="Q41" s="81">
        <v>0</v>
      </c>
    </row>
    <row r="42" ht="47.1" customHeight="1" spans="1:17">
      <c r="A42" s="81"/>
      <c r="B42" s="30" t="s">
        <v>251</v>
      </c>
      <c r="C42" s="30" t="s">
        <v>252</v>
      </c>
      <c r="D42" s="30" t="s">
        <v>253</v>
      </c>
      <c r="E42" s="30" t="s">
        <v>254</v>
      </c>
      <c r="F42" s="30">
        <v>4</v>
      </c>
      <c r="G42" s="30">
        <v>72</v>
      </c>
      <c r="H42" s="30">
        <v>28</v>
      </c>
      <c r="I42" s="30">
        <v>44</v>
      </c>
      <c r="J42" s="30"/>
      <c r="K42" s="30"/>
      <c r="L42" s="30"/>
      <c r="M42" s="30"/>
      <c r="N42" s="30"/>
      <c r="O42" s="30"/>
      <c r="P42" s="30">
        <v>4</v>
      </c>
      <c r="Q42" s="30"/>
    </row>
    <row r="43" ht="30" customHeight="1" spans="1:17">
      <c r="A43" s="81"/>
      <c r="B43" s="74"/>
      <c r="C43" s="30"/>
      <c r="D43" s="30" t="s">
        <v>255</v>
      </c>
      <c r="E43" s="30" t="s">
        <v>256</v>
      </c>
      <c r="F43" s="30">
        <v>1</v>
      </c>
      <c r="G43" s="30">
        <v>18</v>
      </c>
      <c r="H43" s="30">
        <v>7</v>
      </c>
      <c r="I43" s="30">
        <v>11</v>
      </c>
      <c r="J43" s="30"/>
      <c r="K43" s="30"/>
      <c r="L43" s="30"/>
      <c r="M43" s="30"/>
      <c r="N43" s="30"/>
      <c r="O43" s="30"/>
      <c r="P43" s="30">
        <v>1</v>
      </c>
      <c r="Q43" s="30"/>
    </row>
    <row r="44" ht="30" customHeight="1" spans="1:17">
      <c r="A44" s="81"/>
      <c r="B44" s="74"/>
      <c r="C44" s="30"/>
      <c r="D44" s="30" t="s">
        <v>257</v>
      </c>
      <c r="E44" s="30" t="s">
        <v>258</v>
      </c>
      <c r="F44" s="30">
        <v>1</v>
      </c>
      <c r="G44" s="30">
        <v>18</v>
      </c>
      <c r="H44" s="30">
        <v>7</v>
      </c>
      <c r="I44" s="30">
        <v>11</v>
      </c>
      <c r="J44" s="30"/>
      <c r="K44" s="30"/>
      <c r="L44" s="30"/>
      <c r="M44" s="30"/>
      <c r="N44" s="30"/>
      <c r="O44" s="30">
        <v>1</v>
      </c>
      <c r="P44" s="30"/>
      <c r="Q44" s="30"/>
    </row>
    <row r="45" ht="30" customHeight="1" spans="1:17">
      <c r="A45" s="81"/>
      <c r="B45" s="74"/>
      <c r="C45" s="30"/>
      <c r="D45" s="30" t="s">
        <v>34</v>
      </c>
      <c r="E45" s="30"/>
      <c r="F45" s="30">
        <v>6</v>
      </c>
      <c r="G45" s="30">
        <v>108</v>
      </c>
      <c r="H45" s="30">
        <v>42</v>
      </c>
      <c r="I45" s="30">
        <v>66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1</v>
      </c>
      <c r="P45" s="30">
        <v>5</v>
      </c>
      <c r="Q45" s="30">
        <v>0</v>
      </c>
    </row>
    <row r="46" ht="30" customHeight="1" spans="1:17">
      <c r="A46" s="81"/>
      <c r="B46" s="74"/>
      <c r="C46" s="30" t="s">
        <v>259</v>
      </c>
      <c r="D46" s="30" t="s">
        <v>260</v>
      </c>
      <c r="E46" s="30" t="s">
        <v>261</v>
      </c>
      <c r="F46" s="30">
        <v>2</v>
      </c>
      <c r="G46" s="30">
        <v>36</v>
      </c>
      <c r="H46" s="30">
        <v>14</v>
      </c>
      <c r="I46" s="30">
        <v>22</v>
      </c>
      <c r="J46" s="30"/>
      <c r="K46" s="30"/>
      <c r="L46" s="30"/>
      <c r="M46" s="30"/>
      <c r="N46" s="30"/>
      <c r="O46" s="30"/>
      <c r="P46" s="30">
        <v>2</v>
      </c>
      <c r="Q46" s="30"/>
    </row>
    <row r="47" ht="30" customHeight="1" spans="1:17">
      <c r="A47" s="81"/>
      <c r="B47" s="74"/>
      <c r="C47" s="30"/>
      <c r="D47" s="30" t="s">
        <v>262</v>
      </c>
      <c r="E47" s="30" t="s">
        <v>263</v>
      </c>
      <c r="F47" s="30">
        <v>2</v>
      </c>
      <c r="G47" s="30">
        <v>36</v>
      </c>
      <c r="H47" s="30">
        <v>14</v>
      </c>
      <c r="I47" s="30">
        <v>22</v>
      </c>
      <c r="J47" s="30"/>
      <c r="K47" s="30"/>
      <c r="L47" s="30"/>
      <c r="M47" s="30"/>
      <c r="N47" s="30"/>
      <c r="O47" s="30">
        <v>2</v>
      </c>
      <c r="P47" s="30"/>
      <c r="Q47" s="30"/>
    </row>
    <row r="48" ht="30" customHeight="1" spans="1:17">
      <c r="A48" s="81"/>
      <c r="B48" s="74"/>
      <c r="C48" s="30" t="s">
        <v>34</v>
      </c>
      <c r="D48" s="30"/>
      <c r="E48" s="30"/>
      <c r="F48" s="30">
        <v>4</v>
      </c>
      <c r="G48" s="30">
        <v>72</v>
      </c>
      <c r="H48" s="30">
        <v>28</v>
      </c>
      <c r="I48" s="30">
        <v>44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2</v>
      </c>
      <c r="P48" s="30">
        <v>2</v>
      </c>
      <c r="Q48" s="30">
        <v>0</v>
      </c>
    </row>
    <row r="49" ht="30" customHeight="1" spans="1:17">
      <c r="A49" s="81"/>
      <c r="B49" s="74"/>
      <c r="C49" s="30" t="s">
        <v>264</v>
      </c>
      <c r="D49" s="30" t="s">
        <v>265</v>
      </c>
      <c r="E49" s="30" t="s">
        <v>266</v>
      </c>
      <c r="F49" s="30">
        <v>3</v>
      </c>
      <c r="G49" s="30">
        <v>54</v>
      </c>
      <c r="H49" s="30">
        <v>21</v>
      </c>
      <c r="I49" s="30">
        <v>33</v>
      </c>
      <c r="J49" s="30"/>
      <c r="K49" s="30"/>
      <c r="L49" s="30"/>
      <c r="M49" s="30"/>
      <c r="N49" s="30"/>
      <c r="O49" s="30">
        <v>3</v>
      </c>
      <c r="P49" s="30"/>
      <c r="Q49" s="30"/>
    </row>
    <row r="50" ht="30" customHeight="1" spans="1:17">
      <c r="A50" s="81"/>
      <c r="B50" s="74"/>
      <c r="C50" s="30"/>
      <c r="D50" s="30" t="s">
        <v>267</v>
      </c>
      <c r="E50" s="30" t="s">
        <v>268</v>
      </c>
      <c r="F50" s="30">
        <v>1</v>
      </c>
      <c r="G50" s="30">
        <v>18</v>
      </c>
      <c r="H50" s="30">
        <v>7</v>
      </c>
      <c r="I50" s="30">
        <v>11</v>
      </c>
      <c r="J50" s="30"/>
      <c r="K50" s="30"/>
      <c r="L50" s="30"/>
      <c r="M50" s="30"/>
      <c r="N50" s="30"/>
      <c r="O50" s="30"/>
      <c r="P50" s="30">
        <v>1</v>
      </c>
      <c r="Q50" s="30"/>
    </row>
    <row r="51" ht="30" customHeight="1" spans="1:17">
      <c r="A51" s="81"/>
      <c r="B51" s="74"/>
      <c r="C51" s="30" t="s">
        <v>34</v>
      </c>
      <c r="D51" s="30"/>
      <c r="E51" s="30"/>
      <c r="F51" s="30">
        <v>4</v>
      </c>
      <c r="G51" s="30">
        <v>72</v>
      </c>
      <c r="H51" s="30">
        <v>28</v>
      </c>
      <c r="I51" s="30">
        <v>44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3</v>
      </c>
      <c r="P51" s="30">
        <v>1</v>
      </c>
      <c r="Q51" s="74">
        <v>0</v>
      </c>
    </row>
    <row r="52" ht="15.75" customHeight="1"/>
    <row r="53" ht="15.75" customHeight="1" spans="1:17">
      <c r="A53" s="87" t="s">
        <v>269</v>
      </c>
      <c r="B53" s="87"/>
      <c r="C53" s="87"/>
      <c r="D53" s="87"/>
      <c r="E53" s="87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ht="15.75" customHeight="1" spans="1:17">
      <c r="A54" s="87"/>
      <c r="B54" s="87"/>
      <c r="C54" s="87"/>
      <c r="D54" s="87"/>
      <c r="E54" s="87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1:17">
      <c r="A55" s="87"/>
      <c r="B55" s="87"/>
      <c r="C55" s="87"/>
      <c r="D55" s="87"/>
      <c r="E55" s="87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>
      <c r="A56" s="87"/>
      <c r="B56" s="87"/>
      <c r="C56" s="87"/>
      <c r="D56" s="87"/>
      <c r="E56" s="87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>
      <c r="A57" s="87"/>
      <c r="B57" s="87"/>
      <c r="C57" s="87"/>
      <c r="D57" s="87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>
      <c r="A58" s="87"/>
      <c r="B58" s="87"/>
      <c r="C58" s="87"/>
      <c r="D58" s="87"/>
      <c r="E58" s="87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17">
      <c r="A59" s="87"/>
      <c r="B59" s="87"/>
      <c r="C59" s="87"/>
      <c r="D59" s="87"/>
      <c r="E59" s="87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1:17">
      <c r="A60" s="87"/>
      <c r="B60" s="87"/>
      <c r="C60" s="87"/>
      <c r="D60" s="87"/>
      <c r="E60" s="8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1:17">
      <c r="A61" s="87"/>
      <c r="B61" s="87"/>
      <c r="C61" s="87"/>
      <c r="D61" s="87"/>
      <c r="E61" s="87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7">
      <c r="A62" s="87"/>
      <c r="B62" s="87"/>
      <c r="C62" s="87"/>
      <c r="D62" s="87"/>
      <c r="E62" s="87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>
      <c r="A63" s="87"/>
      <c r="B63" s="87"/>
      <c r="C63" s="87"/>
      <c r="D63" s="87"/>
      <c r="E63" s="87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1:17">
      <c r="A64" s="87"/>
      <c r="B64" s="87"/>
      <c r="C64" s="87"/>
      <c r="D64" s="87"/>
      <c r="E64" s="87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>
      <c r="A65" s="87"/>
      <c r="B65" s="87"/>
      <c r="C65" s="87"/>
      <c r="D65" s="87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>
      <c r="A66" s="87"/>
      <c r="B66" s="87"/>
      <c r="C66" s="87"/>
      <c r="D66" s="87"/>
      <c r="E66" s="87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>
      <c r="A67" s="87"/>
      <c r="B67" s="87"/>
      <c r="C67" s="87"/>
      <c r="D67" s="87"/>
      <c r="E67" s="87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7">
      <c r="A68" s="87"/>
      <c r="B68" s="87"/>
      <c r="C68" s="87"/>
      <c r="D68" s="87"/>
      <c r="E68" s="87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1:17">
      <c r="A69" s="87"/>
      <c r="B69" s="87"/>
      <c r="C69" s="87"/>
      <c r="D69" s="87"/>
      <c r="E69" s="87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1:17">
      <c r="A70" s="90"/>
      <c r="B70" s="90"/>
      <c r="C70" s="90"/>
      <c r="D70" s="90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</sheetData>
  <mergeCells count="27">
    <mergeCell ref="A2:Q2"/>
    <mergeCell ref="F3:I3"/>
    <mergeCell ref="J3:Q3"/>
    <mergeCell ref="J4:K4"/>
    <mergeCell ref="L4:M4"/>
    <mergeCell ref="N4:O4"/>
    <mergeCell ref="P4:Q4"/>
    <mergeCell ref="D9:E9"/>
    <mergeCell ref="D41:E41"/>
    <mergeCell ref="D45:E45"/>
    <mergeCell ref="C48:E48"/>
    <mergeCell ref="C51:E51"/>
    <mergeCell ref="A6:A51"/>
    <mergeCell ref="B42:B51"/>
    <mergeCell ref="C42:C44"/>
    <mergeCell ref="C46:C47"/>
    <mergeCell ref="C49:C50"/>
    <mergeCell ref="D3:D5"/>
    <mergeCell ref="E3:E5"/>
    <mergeCell ref="F4:F5"/>
    <mergeCell ref="G4:G5"/>
    <mergeCell ref="H4:H5"/>
    <mergeCell ref="I4:I5"/>
    <mergeCell ref="B6:C9"/>
    <mergeCell ref="A3:C5"/>
    <mergeCell ref="A53:Q69"/>
    <mergeCell ref="B10:C4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C26" sqref="C26"/>
    </sheetView>
  </sheetViews>
  <sheetFormatPr defaultColWidth="9" defaultRowHeight="13.5"/>
  <cols>
    <col min="1" max="1" width="13.2166666666667" customWidth="1"/>
    <col min="2" max="4" width="7.66666666666667" customWidth="1"/>
    <col min="5" max="16" width="4.66666666666667" customWidth="1"/>
  </cols>
  <sheetData>
    <row r="1" ht="15" customHeight="1" spans="1:5">
      <c r="A1" s="71" t="s">
        <v>270</v>
      </c>
      <c r="E1" s="72"/>
    </row>
    <row r="2" ht="21" customHeight="1" spans="1:16">
      <c r="A2" s="73" t="s">
        <v>271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ht="15" customHeight="1" spans="1:16">
      <c r="A3" s="64" t="s">
        <v>2</v>
      </c>
      <c r="B3" s="64"/>
      <c r="C3" s="64" t="s">
        <v>3</v>
      </c>
      <c r="D3" s="64" t="s">
        <v>4</v>
      </c>
      <c r="E3" s="64" t="s">
        <v>5</v>
      </c>
      <c r="F3" s="64"/>
      <c r="G3" s="64"/>
      <c r="H3" s="64"/>
      <c r="I3" s="64" t="s">
        <v>6</v>
      </c>
      <c r="J3" s="64"/>
      <c r="K3" s="64"/>
      <c r="L3" s="64"/>
      <c r="M3" s="64"/>
      <c r="N3" s="64"/>
      <c r="O3" s="64"/>
      <c r="P3" s="64"/>
    </row>
    <row r="4" ht="15" customHeight="1" spans="1:16">
      <c r="A4" s="64"/>
      <c r="B4" s="64"/>
      <c r="C4" s="64"/>
      <c r="D4" s="64"/>
      <c r="E4" s="64" t="s">
        <v>7</v>
      </c>
      <c r="F4" s="64" t="s">
        <v>8</v>
      </c>
      <c r="G4" s="64" t="s">
        <v>9</v>
      </c>
      <c r="H4" s="64" t="s">
        <v>10</v>
      </c>
      <c r="I4" s="64" t="s">
        <v>11</v>
      </c>
      <c r="J4" s="64"/>
      <c r="K4" s="64" t="s">
        <v>12</v>
      </c>
      <c r="L4" s="64"/>
      <c r="M4" s="64" t="s">
        <v>13</v>
      </c>
      <c r="N4" s="64"/>
      <c r="O4" s="64" t="s">
        <v>14</v>
      </c>
      <c r="P4" s="64"/>
    </row>
    <row r="5" ht="14.25" customHeight="1" spans="1:16">
      <c r="A5" s="64"/>
      <c r="B5" s="64"/>
      <c r="C5" s="64"/>
      <c r="D5" s="64"/>
      <c r="E5" s="64"/>
      <c r="F5" s="64"/>
      <c r="G5" s="64"/>
      <c r="H5" s="64"/>
      <c r="I5" s="64">
        <v>1</v>
      </c>
      <c r="J5" s="64">
        <v>2</v>
      </c>
      <c r="K5" s="64">
        <v>3</v>
      </c>
      <c r="L5" s="64">
        <v>4</v>
      </c>
      <c r="M5" s="64">
        <v>5</v>
      </c>
      <c r="N5" s="64">
        <v>6</v>
      </c>
      <c r="O5" s="64">
        <v>7</v>
      </c>
      <c r="P5" s="64">
        <v>8</v>
      </c>
    </row>
    <row r="6" ht="15" customHeight="1" spans="1:16">
      <c r="A6" s="74" t="s">
        <v>272</v>
      </c>
      <c r="B6" s="30" t="s">
        <v>161</v>
      </c>
      <c r="C6" s="30"/>
      <c r="D6" s="30"/>
      <c r="E6" s="30">
        <v>2</v>
      </c>
      <c r="F6" s="30">
        <v>36</v>
      </c>
      <c r="G6" s="30">
        <v>14</v>
      </c>
      <c r="H6" s="30">
        <v>22</v>
      </c>
      <c r="I6" s="30"/>
      <c r="J6" s="30"/>
      <c r="K6" s="30"/>
      <c r="L6" s="30"/>
      <c r="M6" s="30">
        <v>2</v>
      </c>
      <c r="N6" s="30"/>
      <c r="O6" s="30"/>
      <c r="P6" s="30"/>
    </row>
    <row r="7" ht="15" customHeight="1" spans="1:16">
      <c r="A7" s="74"/>
      <c r="B7" s="30"/>
      <c r="C7" s="30" t="s">
        <v>34</v>
      </c>
      <c r="D7" s="30"/>
      <c r="E7" s="30">
        <v>2</v>
      </c>
      <c r="F7" s="30">
        <v>36</v>
      </c>
      <c r="G7" s="30">
        <v>14</v>
      </c>
      <c r="H7" s="30">
        <v>22</v>
      </c>
      <c r="I7" s="30">
        <v>0</v>
      </c>
      <c r="J7" s="30">
        <v>0</v>
      </c>
      <c r="K7" s="30">
        <v>0</v>
      </c>
      <c r="L7" s="30">
        <v>0</v>
      </c>
      <c r="M7" s="30">
        <v>2</v>
      </c>
      <c r="N7" s="30">
        <v>0</v>
      </c>
      <c r="O7" s="30">
        <v>0</v>
      </c>
      <c r="P7" s="74">
        <v>0</v>
      </c>
    </row>
    <row r="9" ht="39" customHeight="1" spans="1:16">
      <c r="A9" s="76" t="s">
        <v>273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</sheetData>
  <mergeCells count="18">
    <mergeCell ref="A2:P2"/>
    <mergeCell ref="E3:H3"/>
    <mergeCell ref="I3:P3"/>
    <mergeCell ref="I4:J4"/>
    <mergeCell ref="K4:L4"/>
    <mergeCell ref="M4:N4"/>
    <mergeCell ref="O4:P4"/>
    <mergeCell ref="C7:D7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D18" sqref="D18"/>
    </sheetView>
  </sheetViews>
  <sheetFormatPr defaultColWidth="9" defaultRowHeight="13.5"/>
  <cols>
    <col min="1" max="1" width="12.8833333333333" customWidth="1"/>
    <col min="2" max="2" width="6.33333333333333" customWidth="1"/>
    <col min="5" max="16" width="4.66666666666667" customWidth="1"/>
  </cols>
  <sheetData>
    <row r="1" ht="15" customHeight="1" spans="1:5">
      <c r="A1" s="71" t="s">
        <v>274</v>
      </c>
      <c r="E1" s="72"/>
    </row>
    <row r="2" ht="21" customHeight="1" spans="1:16">
      <c r="A2" s="73" t="s">
        <v>275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ht="15" customHeight="1" spans="1:16">
      <c r="A3" s="64" t="s">
        <v>2</v>
      </c>
      <c r="B3" s="64"/>
      <c r="C3" s="64" t="s">
        <v>3</v>
      </c>
      <c r="D3" s="64" t="s">
        <v>4</v>
      </c>
      <c r="E3" s="64" t="s">
        <v>5</v>
      </c>
      <c r="F3" s="64"/>
      <c r="G3" s="64"/>
      <c r="H3" s="64"/>
      <c r="I3" s="64" t="s">
        <v>6</v>
      </c>
      <c r="J3" s="64"/>
      <c r="K3" s="64"/>
      <c r="L3" s="64"/>
      <c r="M3" s="64"/>
      <c r="N3" s="64"/>
      <c r="O3" s="64"/>
      <c r="P3" s="64"/>
    </row>
    <row r="4" ht="15" customHeight="1" spans="1:16">
      <c r="A4" s="64"/>
      <c r="B4" s="64"/>
      <c r="C4" s="64"/>
      <c r="D4" s="64"/>
      <c r="E4" s="64" t="s">
        <v>7</v>
      </c>
      <c r="F4" s="64" t="s">
        <v>8</v>
      </c>
      <c r="G4" s="64" t="s">
        <v>9</v>
      </c>
      <c r="H4" s="64" t="s">
        <v>10</v>
      </c>
      <c r="I4" s="64" t="s">
        <v>11</v>
      </c>
      <c r="J4" s="64"/>
      <c r="K4" s="64" t="s">
        <v>12</v>
      </c>
      <c r="L4" s="64"/>
      <c r="M4" s="64" t="s">
        <v>13</v>
      </c>
      <c r="N4" s="64"/>
      <c r="O4" s="64" t="s">
        <v>14</v>
      </c>
      <c r="P4" s="64"/>
    </row>
    <row r="5" ht="14.25" customHeight="1" spans="1:16">
      <c r="A5" s="64"/>
      <c r="B5" s="64"/>
      <c r="C5" s="63"/>
      <c r="D5" s="63"/>
      <c r="E5" s="64"/>
      <c r="F5" s="64"/>
      <c r="G5" s="64"/>
      <c r="H5" s="64"/>
      <c r="I5" s="64">
        <v>1</v>
      </c>
      <c r="J5" s="64">
        <v>2</v>
      </c>
      <c r="K5" s="64">
        <v>3</v>
      </c>
      <c r="L5" s="64">
        <v>4</v>
      </c>
      <c r="M5" s="64">
        <v>5</v>
      </c>
      <c r="N5" s="64">
        <v>6</v>
      </c>
      <c r="O5" s="64">
        <v>7</v>
      </c>
      <c r="P5" s="64">
        <v>8</v>
      </c>
    </row>
    <row r="6" ht="89.25" spans="1:16">
      <c r="A6" s="74" t="s">
        <v>276</v>
      </c>
      <c r="B6" s="30" t="s">
        <v>161</v>
      </c>
      <c r="C6" s="28" t="s">
        <v>277</v>
      </c>
      <c r="D6" s="28" t="s">
        <v>278</v>
      </c>
      <c r="E6" s="75">
        <v>2</v>
      </c>
      <c r="F6" s="75">
        <v>36</v>
      </c>
      <c r="G6" s="75">
        <v>18</v>
      </c>
      <c r="H6" s="75">
        <v>18</v>
      </c>
      <c r="I6" s="75"/>
      <c r="J6" s="75"/>
      <c r="K6" s="75">
        <v>2</v>
      </c>
      <c r="L6" s="75"/>
      <c r="M6" s="75"/>
      <c r="N6" s="75"/>
      <c r="O6" s="75"/>
      <c r="P6" s="75"/>
    </row>
    <row r="7" ht="76.5" spans="1:16">
      <c r="A7" s="74"/>
      <c r="B7" s="30"/>
      <c r="C7" s="28" t="s">
        <v>111</v>
      </c>
      <c r="D7" s="28" t="s">
        <v>112</v>
      </c>
      <c r="E7" s="75">
        <v>2</v>
      </c>
      <c r="F7" s="75">
        <v>36</v>
      </c>
      <c r="G7" s="75">
        <v>18</v>
      </c>
      <c r="H7" s="75">
        <v>18</v>
      </c>
      <c r="I7" s="75"/>
      <c r="J7" s="75"/>
      <c r="K7" s="75"/>
      <c r="L7" s="75"/>
      <c r="M7" s="75">
        <v>3</v>
      </c>
      <c r="N7" s="75"/>
      <c r="O7" s="75"/>
      <c r="P7" s="75"/>
    </row>
    <row r="8" spans="1:16">
      <c r="A8" s="74"/>
      <c r="B8" s="30"/>
      <c r="C8" s="68" t="s">
        <v>34</v>
      </c>
      <c r="D8" s="68"/>
      <c r="E8" s="75">
        <v>4</v>
      </c>
      <c r="F8" s="75">
        <v>72</v>
      </c>
      <c r="G8" s="75">
        <v>36</v>
      </c>
      <c r="H8" s="75">
        <v>36</v>
      </c>
      <c r="I8" s="75">
        <v>0</v>
      </c>
      <c r="J8" s="75">
        <v>0</v>
      </c>
      <c r="K8" s="75">
        <v>2</v>
      </c>
      <c r="L8" s="75">
        <v>0</v>
      </c>
      <c r="M8" s="75">
        <v>3</v>
      </c>
      <c r="N8" s="75">
        <v>0</v>
      </c>
      <c r="O8" s="75">
        <v>0</v>
      </c>
      <c r="P8" s="77">
        <v>0</v>
      </c>
    </row>
    <row r="10" ht="50.1" customHeight="1" spans="1:16">
      <c r="A10" s="76" t="s">
        <v>279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</sheetData>
  <mergeCells count="18">
    <mergeCell ref="A2:P2"/>
    <mergeCell ref="E3:H3"/>
    <mergeCell ref="I3:P3"/>
    <mergeCell ref="I4:J4"/>
    <mergeCell ref="K4:L4"/>
    <mergeCell ref="M4:N4"/>
    <mergeCell ref="O4:P4"/>
    <mergeCell ref="C8:D8"/>
    <mergeCell ref="A10:P10"/>
    <mergeCell ref="A6:A8"/>
    <mergeCell ref="B6:B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M12" sqref="M12"/>
    </sheetView>
  </sheetViews>
  <sheetFormatPr defaultColWidth="9" defaultRowHeight="13.5"/>
  <cols>
    <col min="1" max="4" width="8" customWidth="1"/>
    <col min="5" max="12" width="6.44166666666667" customWidth="1"/>
  </cols>
  <sheetData>
    <row r="1" ht="14.25" spans="1:1">
      <c r="A1" s="62" t="s">
        <v>280</v>
      </c>
    </row>
    <row r="2" ht="20.25" spans="1:12">
      <c r="A2" s="24" t="s">
        <v>281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5" customHeight="1" spans="1:12">
      <c r="A3" s="63" t="s">
        <v>282</v>
      </c>
      <c r="B3" s="63" t="s">
        <v>2</v>
      </c>
      <c r="C3" s="64" t="s">
        <v>283</v>
      </c>
      <c r="D3" s="64" t="s">
        <v>8</v>
      </c>
      <c r="E3" s="64" t="s">
        <v>284</v>
      </c>
      <c r="F3" s="64"/>
      <c r="G3" s="64"/>
      <c r="H3" s="64"/>
      <c r="I3" s="64"/>
      <c r="J3" s="64"/>
      <c r="K3" s="64"/>
      <c r="L3" s="64"/>
    </row>
    <row r="4" spans="1:12">
      <c r="A4" s="65"/>
      <c r="B4" s="65"/>
      <c r="C4" s="64"/>
      <c r="D4" s="64"/>
      <c r="E4" s="64" t="s">
        <v>285</v>
      </c>
      <c r="F4" s="64" t="s">
        <v>286</v>
      </c>
      <c r="G4" s="64" t="s">
        <v>287</v>
      </c>
      <c r="H4" s="64" t="s">
        <v>288</v>
      </c>
      <c r="I4" s="64" t="s">
        <v>289</v>
      </c>
      <c r="J4" s="64" t="s">
        <v>290</v>
      </c>
      <c r="K4" s="64" t="s">
        <v>291</v>
      </c>
      <c r="L4" s="64" t="s">
        <v>292</v>
      </c>
    </row>
    <row r="5" ht="27" customHeight="1" spans="1:14">
      <c r="A5" s="30" t="s">
        <v>293</v>
      </c>
      <c r="B5" s="30" t="s">
        <v>294</v>
      </c>
      <c r="C5" s="30">
        <v>32</v>
      </c>
      <c r="D5" s="30">
        <v>660</v>
      </c>
      <c r="E5" s="30">
        <v>5</v>
      </c>
      <c r="F5" s="30">
        <v>8</v>
      </c>
      <c r="G5" s="30">
        <v>8</v>
      </c>
      <c r="H5" s="30">
        <v>6</v>
      </c>
      <c r="I5" s="30">
        <v>3</v>
      </c>
      <c r="J5" s="30">
        <v>2</v>
      </c>
      <c r="K5" s="30">
        <v>0</v>
      </c>
      <c r="L5" s="30">
        <v>0</v>
      </c>
      <c r="N5" s="69"/>
    </row>
    <row r="6" ht="27" customHeight="1" spans="1:14">
      <c r="A6" s="66" t="s">
        <v>295</v>
      </c>
      <c r="B6" s="30" t="s">
        <v>39</v>
      </c>
      <c r="C6" s="30">
        <v>24</v>
      </c>
      <c r="D6" s="30">
        <v>438</v>
      </c>
      <c r="E6" s="30">
        <v>7</v>
      </c>
      <c r="F6" s="30">
        <v>8</v>
      </c>
      <c r="G6" s="30">
        <v>3</v>
      </c>
      <c r="H6" s="30">
        <v>3</v>
      </c>
      <c r="I6" s="30">
        <v>3</v>
      </c>
      <c r="J6" s="30">
        <v>0</v>
      </c>
      <c r="K6" s="30">
        <v>0</v>
      </c>
      <c r="L6" s="30">
        <v>0</v>
      </c>
      <c r="N6" s="69"/>
    </row>
    <row r="7" ht="27" customHeight="1" spans="1:14">
      <c r="A7" s="67"/>
      <c r="B7" s="30" t="s">
        <v>296</v>
      </c>
      <c r="C7" s="30">
        <v>33</v>
      </c>
      <c r="D7" s="30">
        <v>594</v>
      </c>
      <c r="E7" s="30">
        <v>3</v>
      </c>
      <c r="F7" s="30">
        <v>6</v>
      </c>
      <c r="G7" s="30">
        <v>8</v>
      </c>
      <c r="H7" s="30">
        <v>8</v>
      </c>
      <c r="I7" s="30">
        <v>6</v>
      </c>
      <c r="J7" s="30">
        <v>2</v>
      </c>
      <c r="K7" s="30">
        <v>0</v>
      </c>
      <c r="L7" s="30">
        <v>0</v>
      </c>
      <c r="N7" s="69"/>
    </row>
    <row r="8" ht="27" customHeight="1" spans="1:14">
      <c r="A8" s="67"/>
      <c r="B8" s="30" t="s">
        <v>83</v>
      </c>
      <c r="C8" s="30">
        <v>8</v>
      </c>
      <c r="D8" s="30">
        <v>144</v>
      </c>
      <c r="E8" s="30">
        <v>1</v>
      </c>
      <c r="F8" s="30">
        <v>0</v>
      </c>
      <c r="G8" s="30">
        <v>2</v>
      </c>
      <c r="H8" s="30">
        <v>0</v>
      </c>
      <c r="I8" s="30">
        <v>3</v>
      </c>
      <c r="J8" s="30">
        <v>2</v>
      </c>
      <c r="K8" s="30">
        <v>0</v>
      </c>
      <c r="L8" s="30">
        <v>0</v>
      </c>
      <c r="N8" s="70"/>
    </row>
    <row r="9" ht="43.5" customHeight="1" spans="1:14">
      <c r="A9" s="68"/>
      <c r="B9" s="30" t="s">
        <v>297</v>
      </c>
      <c r="C9" s="30">
        <v>32</v>
      </c>
      <c r="D9" s="30">
        <v>768</v>
      </c>
      <c r="E9" s="30">
        <v>1</v>
      </c>
      <c r="F9" s="30">
        <v>0</v>
      </c>
      <c r="G9" s="30">
        <v>3</v>
      </c>
      <c r="H9" s="30">
        <v>4</v>
      </c>
      <c r="I9" s="30">
        <v>3</v>
      </c>
      <c r="J9" s="30">
        <v>4</v>
      </c>
      <c r="K9" s="30">
        <v>17</v>
      </c>
      <c r="L9" s="30">
        <v>0</v>
      </c>
      <c r="N9" s="70"/>
    </row>
    <row r="10" ht="25.5" spans="1:14">
      <c r="A10" s="30" t="s">
        <v>298</v>
      </c>
      <c r="B10" s="30" t="s">
        <v>294</v>
      </c>
      <c r="C10" s="28">
        <v>9</v>
      </c>
      <c r="D10" s="28">
        <v>174</v>
      </c>
      <c r="E10" s="30">
        <v>4</v>
      </c>
      <c r="F10" s="30">
        <v>0</v>
      </c>
      <c r="G10" s="30">
        <v>0</v>
      </c>
      <c r="H10" s="30">
        <v>0</v>
      </c>
      <c r="I10" s="30">
        <v>1</v>
      </c>
      <c r="J10" s="30">
        <v>2</v>
      </c>
      <c r="K10" s="30">
        <v>2</v>
      </c>
      <c r="L10" s="30">
        <v>0</v>
      </c>
      <c r="N10" s="70"/>
    </row>
    <row r="11" spans="1:14">
      <c r="A11" s="28" t="s">
        <v>178</v>
      </c>
      <c r="B11" s="28" t="s">
        <v>294</v>
      </c>
      <c r="C11" s="28">
        <v>6</v>
      </c>
      <c r="D11" s="29">
        <v>108</v>
      </c>
      <c r="E11" s="28">
        <v>2</v>
      </c>
      <c r="F11" s="28">
        <v>2</v>
      </c>
      <c r="G11" s="28">
        <v>2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N11" s="70"/>
    </row>
    <row r="12" ht="15" customHeight="1" spans="1:12">
      <c r="A12" s="28"/>
      <c r="B12" s="28" t="s">
        <v>299</v>
      </c>
      <c r="C12" s="28">
        <v>6</v>
      </c>
      <c r="D12" s="28">
        <v>144</v>
      </c>
      <c r="E12" s="28">
        <v>0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0</v>
      </c>
    </row>
    <row r="13" ht="27" customHeight="1" spans="1:12">
      <c r="A13" s="31" t="s">
        <v>272</v>
      </c>
      <c r="B13" s="28" t="s">
        <v>294</v>
      </c>
      <c r="C13" s="28">
        <v>2</v>
      </c>
      <c r="D13" s="28">
        <v>36</v>
      </c>
      <c r="E13" s="28">
        <v>0</v>
      </c>
      <c r="F13" s="28">
        <v>0</v>
      </c>
      <c r="G13" s="28">
        <v>1</v>
      </c>
      <c r="H13" s="28">
        <v>1</v>
      </c>
      <c r="I13" s="28">
        <v>0</v>
      </c>
      <c r="J13" s="28">
        <v>0</v>
      </c>
      <c r="K13" s="28">
        <v>0</v>
      </c>
      <c r="L13" s="28">
        <v>0</v>
      </c>
    </row>
    <row r="14" ht="25.5" spans="1:12">
      <c r="A14" s="31" t="s">
        <v>276</v>
      </c>
      <c r="B14" s="28" t="s">
        <v>294</v>
      </c>
      <c r="C14" s="28">
        <v>4</v>
      </c>
      <c r="D14" s="28">
        <v>72</v>
      </c>
      <c r="E14" s="28">
        <v>0</v>
      </c>
      <c r="F14" s="28">
        <v>2</v>
      </c>
      <c r="G14" s="28">
        <v>0</v>
      </c>
      <c r="H14" s="28">
        <v>0</v>
      </c>
      <c r="I14" s="28">
        <v>0</v>
      </c>
      <c r="J14" s="28">
        <v>2</v>
      </c>
      <c r="K14" s="28">
        <v>0</v>
      </c>
      <c r="L14" s="28">
        <v>0</v>
      </c>
    </row>
    <row r="15" spans="1:12">
      <c r="A15" s="30" t="s">
        <v>300</v>
      </c>
      <c r="B15" s="30"/>
      <c r="C15" s="30">
        <v>156</v>
      </c>
      <c r="D15" s="30">
        <v>3138</v>
      </c>
      <c r="E15" s="30">
        <v>23</v>
      </c>
      <c r="F15" s="30">
        <v>27</v>
      </c>
      <c r="G15" s="30">
        <v>28</v>
      </c>
      <c r="H15" s="30">
        <v>23</v>
      </c>
      <c r="I15" s="30">
        <v>20</v>
      </c>
      <c r="J15" s="30">
        <v>15</v>
      </c>
      <c r="K15" s="30">
        <v>20</v>
      </c>
      <c r="L15" s="30">
        <f t="shared" ref="L15" si="0">SUM(L5:L9)</f>
        <v>0</v>
      </c>
    </row>
    <row r="16" ht="34.65" customHeight="1" spans="1:12">
      <c r="A16" s="64" t="s">
        <v>301</v>
      </c>
      <c r="B16" s="64"/>
      <c r="C16" s="30" t="s">
        <v>302</v>
      </c>
      <c r="D16" s="30"/>
      <c r="E16" s="30"/>
      <c r="F16" s="30"/>
      <c r="G16" s="30"/>
      <c r="H16" s="30"/>
      <c r="I16" s="30"/>
      <c r="J16" s="30"/>
      <c r="K16" s="30"/>
      <c r="L16" s="30"/>
    </row>
  </sheetData>
  <mergeCells count="11">
    <mergeCell ref="A2:L2"/>
    <mergeCell ref="E3:L3"/>
    <mergeCell ref="A15:B15"/>
    <mergeCell ref="A16:B16"/>
    <mergeCell ref="C16:L16"/>
    <mergeCell ref="A3:A4"/>
    <mergeCell ref="A6:A9"/>
    <mergeCell ref="A11:A12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2" sqref="A2:I2"/>
    </sheetView>
  </sheetViews>
  <sheetFormatPr defaultColWidth="9" defaultRowHeight="13.5"/>
  <cols>
    <col min="1" max="2" width="12.5" style="38" customWidth="1"/>
    <col min="3" max="4" width="7.5" style="38" customWidth="1"/>
    <col min="5" max="5" width="9.5" style="39" customWidth="1"/>
    <col min="6" max="6" width="9.5" style="38" customWidth="1"/>
    <col min="7" max="7" width="9.5" style="39" customWidth="1"/>
    <col min="8" max="8" width="9.5" style="38" customWidth="1"/>
    <col min="9" max="9" width="9.5" style="39" customWidth="1"/>
    <col min="10" max="16384" width="9" style="38"/>
  </cols>
  <sheetData>
    <row r="1" s="38" customFormat="1" ht="14.25" spans="1:9">
      <c r="A1" s="40" t="s">
        <v>303</v>
      </c>
      <c r="E1" s="39"/>
      <c r="G1" s="39"/>
      <c r="I1" s="39"/>
    </row>
    <row r="2" s="38" customFormat="1" ht="20.25" spans="1:9">
      <c r="A2" s="41" t="s">
        <v>304</v>
      </c>
      <c r="B2" s="41"/>
      <c r="C2" s="41"/>
      <c r="D2" s="41"/>
      <c r="E2" s="42"/>
      <c r="F2" s="41"/>
      <c r="G2" s="42"/>
      <c r="H2" s="41"/>
      <c r="I2" s="42"/>
    </row>
    <row r="3" s="38" customFormat="1" ht="15" customHeight="1" spans="1:9">
      <c r="A3" s="43" t="s">
        <v>282</v>
      </c>
      <c r="B3" s="43" t="s">
        <v>2</v>
      </c>
      <c r="C3" s="43" t="s">
        <v>283</v>
      </c>
      <c r="D3" s="43" t="s">
        <v>8</v>
      </c>
      <c r="E3" s="44" t="s">
        <v>305</v>
      </c>
      <c r="F3" s="45" t="s">
        <v>306</v>
      </c>
      <c r="G3" s="46"/>
      <c r="H3" s="47"/>
      <c r="I3" s="61"/>
    </row>
    <row r="4" s="38" customFormat="1" ht="57" customHeight="1" spans="1:9">
      <c r="A4" s="48"/>
      <c r="B4" s="48"/>
      <c r="C4" s="48"/>
      <c r="D4" s="48"/>
      <c r="E4" s="49"/>
      <c r="F4" s="50" t="s">
        <v>307</v>
      </c>
      <c r="G4" s="51" t="s">
        <v>308</v>
      </c>
      <c r="H4" s="50" t="s">
        <v>10</v>
      </c>
      <c r="I4" s="51" t="s">
        <v>308</v>
      </c>
    </row>
    <row r="5" s="38" customFormat="1" ht="27" customHeight="1" spans="1:9">
      <c r="A5" s="52" t="s">
        <v>293</v>
      </c>
      <c r="B5" s="52" t="s">
        <v>16</v>
      </c>
      <c r="C5" s="53">
        <v>32</v>
      </c>
      <c r="D5" s="53">
        <v>660</v>
      </c>
      <c r="E5" s="54">
        <f>D5/D21</f>
        <v>0.231578947368421</v>
      </c>
      <c r="F5" s="53">
        <v>470</v>
      </c>
      <c r="G5" s="54">
        <f>F5/D6</f>
        <v>0.712121212121212</v>
      </c>
      <c r="H5" s="53">
        <v>190</v>
      </c>
      <c r="I5" s="54">
        <f>H5/D6</f>
        <v>0.287878787878788</v>
      </c>
    </row>
    <row r="6" s="38" customFormat="1" spans="1:9">
      <c r="A6" s="52"/>
      <c r="B6" s="52" t="s">
        <v>34</v>
      </c>
      <c r="C6" s="52">
        <f t="shared" ref="C6:F6" si="0">SUM(C5:C5)</f>
        <v>32</v>
      </c>
      <c r="D6" s="52">
        <f t="shared" si="0"/>
        <v>660</v>
      </c>
      <c r="E6" s="54">
        <f>D6/D21</f>
        <v>0.231578947368421</v>
      </c>
      <c r="F6" s="52">
        <f t="shared" si="0"/>
        <v>470</v>
      </c>
      <c r="G6" s="54">
        <f>F6/D6</f>
        <v>0.712121212121212</v>
      </c>
      <c r="H6" s="52">
        <f>SUM(H5:H5)</f>
        <v>190</v>
      </c>
      <c r="I6" s="54">
        <f>H6/D6</f>
        <v>0.287878787878788</v>
      </c>
    </row>
    <row r="7" s="38" customFormat="1" ht="27" customHeight="1" spans="1:9">
      <c r="A7" s="52" t="s">
        <v>295</v>
      </c>
      <c r="B7" s="52" t="s">
        <v>39</v>
      </c>
      <c r="C7" s="53">
        <v>24</v>
      </c>
      <c r="D7" s="53">
        <v>438</v>
      </c>
      <c r="E7" s="54">
        <f>D7/D21</f>
        <v>0.153684210526316</v>
      </c>
      <c r="F7" s="53">
        <v>414</v>
      </c>
      <c r="G7" s="54">
        <f>F7/D11</f>
        <v>0.212962962962963</v>
      </c>
      <c r="H7" s="53">
        <v>24</v>
      </c>
      <c r="I7" s="54">
        <f>H7/D11</f>
        <v>0.0123456790123457</v>
      </c>
    </row>
    <row r="8" s="38" customFormat="1" spans="1:9">
      <c r="A8" s="52"/>
      <c r="B8" s="55" t="s">
        <v>296</v>
      </c>
      <c r="C8" s="56">
        <v>33</v>
      </c>
      <c r="D8" s="56">
        <v>594</v>
      </c>
      <c r="E8" s="54">
        <f>D8/D21</f>
        <v>0.208421052631579</v>
      </c>
      <c r="F8" s="53">
        <v>513</v>
      </c>
      <c r="G8" s="54">
        <f>F8/D11</f>
        <v>0.263888888888889</v>
      </c>
      <c r="H8" s="53">
        <v>81</v>
      </c>
      <c r="I8" s="54">
        <f>H8/D11</f>
        <v>0.0416666666666667</v>
      </c>
    </row>
    <row r="9" s="38" customFormat="1" spans="1:9">
      <c r="A9" s="52"/>
      <c r="B9" s="55" t="s">
        <v>83</v>
      </c>
      <c r="C9" s="56">
        <v>8</v>
      </c>
      <c r="D9" s="56">
        <v>144</v>
      </c>
      <c r="E9" s="54">
        <f>D9/D21</f>
        <v>0.0505263157894737</v>
      </c>
      <c r="F9" s="53">
        <v>72</v>
      </c>
      <c r="G9" s="54">
        <f>F9/D11</f>
        <v>0.037037037037037</v>
      </c>
      <c r="H9" s="53">
        <v>72</v>
      </c>
      <c r="I9" s="54">
        <f>H9/D11</f>
        <v>0.037037037037037</v>
      </c>
    </row>
    <row r="10" s="38" customFormat="1" ht="25.5" spans="1:9">
      <c r="A10" s="52"/>
      <c r="B10" s="55" t="s">
        <v>297</v>
      </c>
      <c r="C10" s="56">
        <v>32</v>
      </c>
      <c r="D10" s="56">
        <v>768</v>
      </c>
      <c r="E10" s="54">
        <f>D10/D21</f>
        <v>0.269473684210526</v>
      </c>
      <c r="F10" s="53">
        <v>0</v>
      </c>
      <c r="G10" s="54">
        <f t="shared" ref="G10:G15" si="1">F10/D11</f>
        <v>0</v>
      </c>
      <c r="H10" s="53">
        <v>768</v>
      </c>
      <c r="I10" s="54">
        <f t="shared" ref="I10:I15" si="2">H10/D11</f>
        <v>0.395061728395062</v>
      </c>
    </row>
    <row r="11" s="38" customFormat="1" spans="1:9">
      <c r="A11" s="52"/>
      <c r="B11" s="52" t="s">
        <v>34</v>
      </c>
      <c r="C11" s="52">
        <f>SUM(C7:C10)</f>
        <v>97</v>
      </c>
      <c r="D11" s="52">
        <f>SUM(D7:D10)</f>
        <v>1944</v>
      </c>
      <c r="E11" s="54">
        <f>D11/D21</f>
        <v>0.682105263157895</v>
      </c>
      <c r="F11" s="52">
        <f>SUM(F7:F8)</f>
        <v>927</v>
      </c>
      <c r="G11" s="54">
        <f t="shared" ref="G11:G16" si="3">F11/D11</f>
        <v>0.476851851851852</v>
      </c>
      <c r="H11" s="52">
        <f>SUM(H7:H8)</f>
        <v>105</v>
      </c>
      <c r="I11" s="54">
        <f t="shared" ref="I11:I16" si="4">H11/D11</f>
        <v>0.0540123456790123</v>
      </c>
    </row>
    <row r="12" s="38" customFormat="1" ht="15" customHeight="1" spans="1:9">
      <c r="A12" s="52" t="s">
        <v>298</v>
      </c>
      <c r="B12" s="52" t="s">
        <v>294</v>
      </c>
      <c r="C12" s="53">
        <v>9</v>
      </c>
      <c r="D12" s="53">
        <v>174</v>
      </c>
      <c r="E12" s="54">
        <f>D12/D21</f>
        <v>0.0610526315789474</v>
      </c>
      <c r="F12" s="53">
        <v>108</v>
      </c>
      <c r="G12" s="54">
        <f t="shared" si="1"/>
        <v>0.620689655172414</v>
      </c>
      <c r="H12" s="53">
        <v>66</v>
      </c>
      <c r="I12" s="54">
        <f t="shared" si="2"/>
        <v>0.379310344827586</v>
      </c>
    </row>
    <row r="13" s="38" customFormat="1" spans="1:9">
      <c r="A13" s="52"/>
      <c r="B13" s="57" t="s">
        <v>34</v>
      </c>
      <c r="C13" s="52">
        <f t="shared" ref="C13:F13" si="5">SUM(C12:C12)</f>
        <v>9</v>
      </c>
      <c r="D13" s="52">
        <f t="shared" si="5"/>
        <v>174</v>
      </c>
      <c r="E13" s="54">
        <f>D13/D21</f>
        <v>0.0610526315789474</v>
      </c>
      <c r="F13" s="52">
        <f t="shared" si="5"/>
        <v>108</v>
      </c>
      <c r="G13" s="54">
        <f t="shared" si="3"/>
        <v>0.620689655172414</v>
      </c>
      <c r="H13" s="52">
        <f>SUM(H12:H12)</f>
        <v>66</v>
      </c>
      <c r="I13" s="54">
        <f t="shared" si="4"/>
        <v>0.379310344827586</v>
      </c>
    </row>
    <row r="14" s="38" customFormat="1" spans="1:9">
      <c r="A14" s="58" t="s">
        <v>178</v>
      </c>
      <c r="B14" s="57" t="s">
        <v>294</v>
      </c>
      <c r="C14" s="52">
        <v>6</v>
      </c>
      <c r="D14" s="52">
        <v>108</v>
      </c>
      <c r="E14" s="54">
        <f>D14/D21</f>
        <v>0.0378947368421053</v>
      </c>
      <c r="F14" s="52">
        <v>42</v>
      </c>
      <c r="G14" s="54">
        <f>F14/D16</f>
        <v>0.194444444444444</v>
      </c>
      <c r="H14" s="52">
        <v>66</v>
      </c>
      <c r="I14" s="54">
        <f>H14/D16</f>
        <v>0.305555555555556</v>
      </c>
    </row>
    <row r="15" s="38" customFormat="1" spans="1:9">
      <c r="A15" s="59"/>
      <c r="B15" s="57" t="s">
        <v>299</v>
      </c>
      <c r="C15" s="52">
        <v>6</v>
      </c>
      <c r="D15" s="52">
        <v>108</v>
      </c>
      <c r="E15" s="54">
        <f>D15/D21</f>
        <v>0.0378947368421053</v>
      </c>
      <c r="F15" s="52">
        <v>42</v>
      </c>
      <c r="G15" s="54">
        <f t="shared" si="1"/>
        <v>0.194444444444444</v>
      </c>
      <c r="H15" s="52">
        <v>66</v>
      </c>
      <c r="I15" s="54">
        <f t="shared" si="2"/>
        <v>0.305555555555556</v>
      </c>
    </row>
    <row r="16" s="38" customFormat="1" spans="1:9">
      <c r="A16" s="60"/>
      <c r="B16" s="57" t="s">
        <v>34</v>
      </c>
      <c r="C16" s="52">
        <f t="shared" ref="C16:H16" si="6">SUM(C14:C15)</f>
        <v>12</v>
      </c>
      <c r="D16" s="52">
        <f t="shared" si="6"/>
        <v>216</v>
      </c>
      <c r="E16" s="54">
        <f>D16/D21</f>
        <v>0.0757894736842105</v>
      </c>
      <c r="F16" s="52">
        <v>84</v>
      </c>
      <c r="G16" s="54">
        <f t="shared" si="3"/>
        <v>0.388888888888889</v>
      </c>
      <c r="H16" s="52">
        <f t="shared" si="6"/>
        <v>132</v>
      </c>
      <c r="I16" s="54">
        <f t="shared" si="4"/>
        <v>0.611111111111111</v>
      </c>
    </row>
    <row r="17" s="38" customFormat="1" ht="27" customHeight="1" spans="1:9">
      <c r="A17" s="58" t="s">
        <v>272</v>
      </c>
      <c r="B17" s="57" t="s">
        <v>294</v>
      </c>
      <c r="C17" s="30">
        <v>2</v>
      </c>
      <c r="D17" s="30">
        <v>36</v>
      </c>
      <c r="E17" s="54">
        <f>D17/D21</f>
        <v>0.0126315789473684</v>
      </c>
      <c r="F17" s="52">
        <v>14</v>
      </c>
      <c r="G17" s="54">
        <f>F17/D18</f>
        <v>0.388888888888889</v>
      </c>
      <c r="H17" s="52">
        <v>22</v>
      </c>
      <c r="I17" s="54">
        <f>H17/D18</f>
        <v>0.611111111111111</v>
      </c>
    </row>
    <row r="18" s="38" customFormat="1" spans="1:9">
      <c r="A18" s="60"/>
      <c r="B18" s="57" t="s">
        <v>34</v>
      </c>
      <c r="C18" s="52">
        <f t="shared" ref="C18:F18" si="7">SUM(C17)</f>
        <v>2</v>
      </c>
      <c r="D18" s="52">
        <f t="shared" si="7"/>
        <v>36</v>
      </c>
      <c r="E18" s="54">
        <f>D18/D21</f>
        <v>0.0126315789473684</v>
      </c>
      <c r="F18" s="52">
        <f t="shared" si="7"/>
        <v>14</v>
      </c>
      <c r="G18" s="54">
        <f t="shared" ref="G18:G21" si="8">F18/D18</f>
        <v>0.388888888888889</v>
      </c>
      <c r="H18" s="52">
        <f>SUM(H17)</f>
        <v>22</v>
      </c>
      <c r="I18" s="54">
        <f t="shared" ref="I18:I21" si="9">H18/D18</f>
        <v>0.611111111111111</v>
      </c>
    </row>
    <row r="19" s="38" customFormat="1" ht="27" customHeight="1" spans="1:9">
      <c r="A19" s="58" t="s">
        <v>276</v>
      </c>
      <c r="B19" s="57" t="s">
        <v>294</v>
      </c>
      <c r="C19" s="52">
        <v>4</v>
      </c>
      <c r="D19" s="52">
        <v>72</v>
      </c>
      <c r="E19" s="54">
        <f>D19/D21</f>
        <v>0.0252631578947368</v>
      </c>
      <c r="F19" s="52">
        <v>36</v>
      </c>
      <c r="G19" s="54">
        <f>F19/D20</f>
        <v>0.5</v>
      </c>
      <c r="H19" s="52">
        <v>36</v>
      </c>
      <c r="I19" s="54">
        <f>H19/D20</f>
        <v>0.5</v>
      </c>
    </row>
    <row r="20" s="38" customFormat="1" spans="1:9">
      <c r="A20" s="60"/>
      <c r="B20" s="57" t="s">
        <v>34</v>
      </c>
      <c r="C20" s="52">
        <f t="shared" ref="C20:F20" si="10">SUM(C19)</f>
        <v>4</v>
      </c>
      <c r="D20" s="52">
        <f t="shared" si="10"/>
        <v>72</v>
      </c>
      <c r="E20" s="54">
        <f>D20/D21</f>
        <v>0.0252631578947368</v>
      </c>
      <c r="F20" s="52">
        <f t="shared" si="10"/>
        <v>36</v>
      </c>
      <c r="G20" s="54">
        <f t="shared" si="8"/>
        <v>0.5</v>
      </c>
      <c r="H20" s="52">
        <f>SUM(H19)</f>
        <v>36</v>
      </c>
      <c r="I20" s="54">
        <f t="shared" si="9"/>
        <v>0.5</v>
      </c>
    </row>
    <row r="21" s="38" customFormat="1" ht="15" customHeight="1" spans="1:9">
      <c r="A21" s="52" t="s">
        <v>300</v>
      </c>
      <c r="B21" s="52"/>
      <c r="C21" s="52">
        <f t="shared" ref="C21:H21" si="11">SUM(C5:C5,C7:C10,C12,C14:C15,C17,C19)</f>
        <v>156</v>
      </c>
      <c r="D21" s="52">
        <f>SUM(D5:D5,D7:D10,D12,D19)</f>
        <v>2850</v>
      </c>
      <c r="E21" s="54">
        <f>D21/D21</f>
        <v>1</v>
      </c>
      <c r="F21" s="52">
        <f t="shared" si="11"/>
        <v>1711</v>
      </c>
      <c r="G21" s="54">
        <f t="shared" si="8"/>
        <v>0.600350877192982</v>
      </c>
      <c r="H21" s="52">
        <f t="shared" si="11"/>
        <v>1391</v>
      </c>
      <c r="I21" s="54">
        <f t="shared" si="9"/>
        <v>0.488070175438596</v>
      </c>
    </row>
  </sheetData>
  <mergeCells count="14">
    <mergeCell ref="A2:I2"/>
    <mergeCell ref="F3:I3"/>
    <mergeCell ref="A21:B21"/>
    <mergeCell ref="A3:A4"/>
    <mergeCell ref="A5:A6"/>
    <mergeCell ref="A7:A11"/>
    <mergeCell ref="A12:A13"/>
    <mergeCell ref="A14:A16"/>
    <mergeCell ref="A17:A18"/>
    <mergeCell ref="A19:A20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opLeftCell="A18" workbookViewId="0">
      <selection activeCell="J17" sqref="J17"/>
    </sheetView>
  </sheetViews>
  <sheetFormatPr defaultColWidth="9" defaultRowHeight="13.5" outlineLevelCol="7"/>
  <cols>
    <col min="1" max="1" width="18.1083333333333" customWidth="1"/>
    <col min="2" max="2" width="11.1083333333333" customWidth="1"/>
    <col min="3" max="5" width="8.66666666666667" customWidth="1"/>
    <col min="6" max="6" width="8.66666666666667" style="21" customWidth="1"/>
    <col min="7" max="7" width="13.6666666666667" customWidth="1"/>
    <col min="8" max="8" width="8.66666666666667" customWidth="1"/>
  </cols>
  <sheetData>
    <row r="1" ht="14.25" spans="1:3">
      <c r="A1" s="22" t="s">
        <v>309</v>
      </c>
      <c r="B1" s="22"/>
      <c r="C1" s="23"/>
    </row>
    <row r="2" ht="20.25" spans="1:8">
      <c r="A2" s="24" t="s">
        <v>310</v>
      </c>
      <c r="B2" s="24"/>
      <c r="C2" s="24"/>
      <c r="D2" s="24"/>
      <c r="E2" s="24"/>
      <c r="F2" s="25"/>
      <c r="G2" s="24"/>
      <c r="H2" s="24"/>
    </row>
    <row r="3" ht="38.25" spans="1:8">
      <c r="A3" s="26" t="s">
        <v>311</v>
      </c>
      <c r="B3" s="26" t="s">
        <v>312</v>
      </c>
      <c r="C3" s="26" t="s">
        <v>313</v>
      </c>
      <c r="D3" s="26" t="s">
        <v>7</v>
      </c>
      <c r="E3" s="26" t="s">
        <v>8</v>
      </c>
      <c r="F3" s="27" t="s">
        <v>314</v>
      </c>
      <c r="G3" s="26" t="s">
        <v>315</v>
      </c>
      <c r="H3" s="26" t="s">
        <v>316</v>
      </c>
    </row>
    <row r="4" ht="25.5" spans="1:8">
      <c r="A4" s="28" t="s">
        <v>317</v>
      </c>
      <c r="B4" s="28" t="s">
        <v>318</v>
      </c>
      <c r="C4" s="28" t="s">
        <v>319</v>
      </c>
      <c r="D4" s="28">
        <v>4</v>
      </c>
      <c r="E4" s="28">
        <v>142</v>
      </c>
      <c r="F4" s="28">
        <v>0</v>
      </c>
      <c r="G4" s="28" t="s">
        <v>320</v>
      </c>
      <c r="H4" s="29"/>
    </row>
    <row r="5" ht="38.25" spans="1:8">
      <c r="A5" s="28" t="s">
        <v>27</v>
      </c>
      <c r="B5" s="28" t="s">
        <v>318</v>
      </c>
      <c r="C5" s="28">
        <v>4</v>
      </c>
      <c r="D5" s="28">
        <v>2</v>
      </c>
      <c r="E5" s="28">
        <v>48</v>
      </c>
      <c r="F5" s="28">
        <v>0</v>
      </c>
      <c r="G5" s="28" t="s">
        <v>321</v>
      </c>
      <c r="H5" s="28"/>
    </row>
    <row r="6" spans="1:8">
      <c r="A6" s="28" t="s">
        <v>169</v>
      </c>
      <c r="B6" s="28" t="s">
        <v>322</v>
      </c>
      <c r="C6" s="28">
        <v>6</v>
      </c>
      <c r="D6" s="28">
        <v>2</v>
      </c>
      <c r="E6" s="28">
        <v>48</v>
      </c>
      <c r="F6" s="28">
        <v>4</v>
      </c>
      <c r="G6" s="28"/>
      <c r="H6" s="28"/>
    </row>
    <row r="7" spans="1:8">
      <c r="A7" s="28" t="s">
        <v>323</v>
      </c>
      <c r="B7" s="28" t="s">
        <v>322</v>
      </c>
      <c r="C7" s="28">
        <v>7</v>
      </c>
      <c r="D7" s="28">
        <v>1</v>
      </c>
      <c r="E7" s="28">
        <v>18</v>
      </c>
      <c r="F7" s="28">
        <v>3</v>
      </c>
      <c r="G7" s="28"/>
      <c r="H7" s="28"/>
    </row>
    <row r="8" ht="38.25" spans="1:8">
      <c r="A8" s="28" t="s">
        <v>48</v>
      </c>
      <c r="B8" s="28" t="s">
        <v>324</v>
      </c>
      <c r="C8" s="28">
        <v>3</v>
      </c>
      <c r="D8" s="28">
        <v>1</v>
      </c>
      <c r="E8" s="28">
        <v>24</v>
      </c>
      <c r="F8" s="28">
        <v>0</v>
      </c>
      <c r="G8" s="28"/>
      <c r="H8" s="28"/>
    </row>
    <row r="9" ht="38.25" spans="1:8">
      <c r="A9" s="30" t="s">
        <v>48</v>
      </c>
      <c r="B9" s="30" t="s">
        <v>324</v>
      </c>
      <c r="C9" s="30">
        <v>3</v>
      </c>
      <c r="D9" s="30">
        <v>1</v>
      </c>
      <c r="E9" s="30">
        <v>24</v>
      </c>
      <c r="F9" s="30">
        <v>0</v>
      </c>
      <c r="G9" s="28"/>
      <c r="H9" s="28"/>
    </row>
    <row r="10" spans="1:8">
      <c r="A10" s="30" t="s">
        <v>84</v>
      </c>
      <c r="B10" s="30" t="s">
        <v>83</v>
      </c>
      <c r="C10" s="30">
        <v>1</v>
      </c>
      <c r="D10" s="30">
        <v>1</v>
      </c>
      <c r="E10" s="30">
        <v>24</v>
      </c>
      <c r="F10" s="30">
        <v>0</v>
      </c>
      <c r="G10" s="28"/>
      <c r="H10" s="28"/>
    </row>
    <row r="11" ht="25.5" spans="1:8">
      <c r="A11" s="28" t="s">
        <v>106</v>
      </c>
      <c r="B11" s="28" t="s">
        <v>83</v>
      </c>
      <c r="C11" s="28">
        <v>5</v>
      </c>
      <c r="D11" s="28">
        <v>1</v>
      </c>
      <c r="E11" s="28">
        <v>24</v>
      </c>
      <c r="F11" s="28" t="s">
        <v>149</v>
      </c>
      <c r="G11" s="28"/>
      <c r="H11" s="31"/>
    </row>
    <row r="12" spans="1:8">
      <c r="A12" s="30" t="s">
        <v>121</v>
      </c>
      <c r="B12" s="30" t="s">
        <v>83</v>
      </c>
      <c r="C12" s="30">
        <v>7</v>
      </c>
      <c r="D12" s="30">
        <v>1</v>
      </c>
      <c r="E12" s="30">
        <v>24</v>
      </c>
      <c r="F12" s="30" t="s">
        <v>149</v>
      </c>
      <c r="G12" s="28"/>
      <c r="H12" s="32"/>
    </row>
    <row r="13" ht="25.5" spans="1:8">
      <c r="A13" s="28" t="s">
        <v>124</v>
      </c>
      <c r="B13" s="28" t="s">
        <v>325</v>
      </c>
      <c r="C13" s="28">
        <v>1</v>
      </c>
      <c r="D13" s="28">
        <v>1</v>
      </c>
      <c r="E13" s="28">
        <v>24</v>
      </c>
      <c r="F13" s="28">
        <v>0</v>
      </c>
      <c r="G13" s="28"/>
      <c r="H13" s="28"/>
    </row>
    <row r="14" ht="25.5" spans="1:8">
      <c r="A14" s="28" t="s">
        <v>126</v>
      </c>
      <c r="B14" s="28" t="s">
        <v>325</v>
      </c>
      <c r="C14" s="28">
        <v>3</v>
      </c>
      <c r="D14" s="28">
        <v>2</v>
      </c>
      <c r="E14" s="28">
        <v>48</v>
      </c>
      <c r="F14" s="28">
        <v>0</v>
      </c>
      <c r="G14" s="28"/>
      <c r="H14" s="28"/>
    </row>
    <row r="15" ht="25.5" spans="1:8">
      <c r="A15" s="28" t="s">
        <v>128</v>
      </c>
      <c r="B15" s="28" t="s">
        <v>325</v>
      </c>
      <c r="C15" s="28">
        <v>3</v>
      </c>
      <c r="D15" s="28">
        <v>1</v>
      </c>
      <c r="E15" s="28">
        <v>24</v>
      </c>
      <c r="F15" s="28">
        <v>0</v>
      </c>
      <c r="G15" s="28"/>
      <c r="H15" s="28"/>
    </row>
    <row r="16" ht="25.5" spans="1:8">
      <c r="A16" s="28" t="s">
        <v>130</v>
      </c>
      <c r="B16" s="28" t="s">
        <v>325</v>
      </c>
      <c r="C16" s="28">
        <v>4</v>
      </c>
      <c r="D16" s="28">
        <v>1</v>
      </c>
      <c r="E16" s="28">
        <v>24</v>
      </c>
      <c r="F16" s="28">
        <v>0</v>
      </c>
      <c r="G16" s="28"/>
      <c r="H16" s="28"/>
    </row>
    <row r="17" ht="25.5" spans="1:8">
      <c r="A17" s="28" t="s">
        <v>132</v>
      </c>
      <c r="B17" s="28" t="s">
        <v>325</v>
      </c>
      <c r="C17" s="28">
        <v>4</v>
      </c>
      <c r="D17" s="28">
        <v>1</v>
      </c>
      <c r="E17" s="28">
        <v>24</v>
      </c>
      <c r="F17" s="28">
        <v>0</v>
      </c>
      <c r="G17" s="28"/>
      <c r="H17" s="28"/>
    </row>
    <row r="18" ht="25.5" spans="1:8">
      <c r="A18" s="28" t="s">
        <v>140</v>
      </c>
      <c r="B18" s="28" t="s">
        <v>325</v>
      </c>
      <c r="C18" s="28">
        <v>5</v>
      </c>
      <c r="D18" s="28">
        <v>1</v>
      </c>
      <c r="E18" s="28">
        <v>24</v>
      </c>
      <c r="F18" s="28">
        <v>0</v>
      </c>
      <c r="G18" s="28"/>
      <c r="H18" s="28"/>
    </row>
    <row r="19" ht="25.5" spans="1:8">
      <c r="A19" s="28" t="s">
        <v>138</v>
      </c>
      <c r="B19" s="28" t="s">
        <v>325</v>
      </c>
      <c r="C19" s="28">
        <v>5</v>
      </c>
      <c r="D19" s="28">
        <v>1</v>
      </c>
      <c r="E19" s="28">
        <v>24</v>
      </c>
      <c r="F19" s="28">
        <v>0</v>
      </c>
      <c r="G19" s="28"/>
      <c r="H19" s="28"/>
    </row>
    <row r="20" ht="25.5" spans="1:8">
      <c r="A20" s="33" t="s">
        <v>326</v>
      </c>
      <c r="B20" s="28" t="s">
        <v>325</v>
      </c>
      <c r="C20" s="28">
        <v>5</v>
      </c>
      <c r="D20" s="28">
        <v>2</v>
      </c>
      <c r="E20" s="28">
        <v>48</v>
      </c>
      <c r="F20" s="28">
        <v>0</v>
      </c>
      <c r="G20" s="28"/>
      <c r="H20" s="28"/>
    </row>
    <row r="21" ht="25.5" spans="1:8">
      <c r="A21" s="28" t="s">
        <v>136</v>
      </c>
      <c r="B21" s="28" t="s">
        <v>325</v>
      </c>
      <c r="C21" s="28">
        <v>5</v>
      </c>
      <c r="D21" s="28">
        <v>1</v>
      </c>
      <c r="E21" s="28">
        <v>24</v>
      </c>
      <c r="F21" s="28">
        <v>0</v>
      </c>
      <c r="G21" s="28"/>
      <c r="H21" s="28"/>
    </row>
    <row r="22" ht="25.5" spans="1:8">
      <c r="A22" s="28" t="s">
        <v>142</v>
      </c>
      <c r="B22" s="28" t="s">
        <v>325</v>
      </c>
      <c r="C22" s="28">
        <v>6</v>
      </c>
      <c r="D22" s="28">
        <v>2</v>
      </c>
      <c r="E22" s="28">
        <v>48</v>
      </c>
      <c r="F22" s="28" t="s">
        <v>144</v>
      </c>
      <c r="G22" s="28"/>
      <c r="H22" s="28"/>
    </row>
    <row r="23" ht="25.5" spans="1:8">
      <c r="A23" s="28" t="s">
        <v>145</v>
      </c>
      <c r="B23" s="28" t="s">
        <v>325</v>
      </c>
      <c r="C23" s="28">
        <v>7</v>
      </c>
      <c r="D23" s="28">
        <v>2</v>
      </c>
      <c r="E23" s="28">
        <v>48</v>
      </c>
      <c r="F23" s="28" t="s">
        <v>144</v>
      </c>
      <c r="G23" s="28"/>
      <c r="H23" s="28"/>
    </row>
    <row r="24" ht="25.5" spans="1:8">
      <c r="A24" s="28" t="s">
        <v>147</v>
      </c>
      <c r="B24" s="28" t="s">
        <v>325</v>
      </c>
      <c r="C24" s="28">
        <v>7</v>
      </c>
      <c r="D24" s="28">
        <v>1</v>
      </c>
      <c r="E24" s="28">
        <v>24</v>
      </c>
      <c r="F24" s="28" t="s">
        <v>149</v>
      </c>
      <c r="G24" s="28"/>
      <c r="H24" s="28"/>
    </row>
    <row r="25" ht="25.5" spans="1:8">
      <c r="A25" s="28" t="s">
        <v>150</v>
      </c>
      <c r="B25" s="28" t="s">
        <v>325</v>
      </c>
      <c r="C25" s="28">
        <v>6</v>
      </c>
      <c r="D25" s="28">
        <v>2</v>
      </c>
      <c r="E25" s="28">
        <v>48</v>
      </c>
      <c r="F25" s="28" t="s">
        <v>144</v>
      </c>
      <c r="G25" s="28"/>
      <c r="H25" s="28"/>
    </row>
    <row r="26" ht="25.5" spans="1:8">
      <c r="A26" s="28" t="s">
        <v>152</v>
      </c>
      <c r="B26" s="28" t="s">
        <v>325</v>
      </c>
      <c r="C26" s="28">
        <v>7</v>
      </c>
      <c r="D26" s="28">
        <v>2</v>
      </c>
      <c r="E26" s="28">
        <v>48</v>
      </c>
      <c r="F26" s="28" t="s">
        <v>144</v>
      </c>
      <c r="G26" s="28"/>
      <c r="H26" s="28"/>
    </row>
    <row r="27" ht="25.5" spans="1:8">
      <c r="A27" s="28" t="s">
        <v>154</v>
      </c>
      <c r="B27" s="28" t="s">
        <v>325</v>
      </c>
      <c r="C27" s="28" t="s">
        <v>327</v>
      </c>
      <c r="D27" s="28">
        <v>12</v>
      </c>
      <c r="E27" s="34">
        <v>288</v>
      </c>
      <c r="F27" s="28" t="s">
        <v>328</v>
      </c>
      <c r="G27" s="28"/>
      <c r="H27" s="28"/>
    </row>
    <row r="28" spans="1:8">
      <c r="A28" s="28" t="s">
        <v>34</v>
      </c>
      <c r="B28" s="35"/>
      <c r="C28" s="35"/>
      <c r="D28" s="28">
        <f>SUM(D4:D27)</f>
        <v>46</v>
      </c>
      <c r="E28" s="28">
        <f>SUM(E4:E27)</f>
        <v>1144</v>
      </c>
      <c r="F28" s="36"/>
      <c r="G28" s="35"/>
      <c r="H28" s="37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公共课</vt:lpstr>
      <vt:lpstr>专业课</vt:lpstr>
      <vt:lpstr>成长教育课</vt:lpstr>
      <vt:lpstr>博雅课</vt:lpstr>
      <vt:lpstr>学术前沿论坛</vt:lpstr>
      <vt:lpstr>专业小型研讨</vt:lpstr>
      <vt:lpstr>各学期学分分配表</vt:lpstr>
      <vt:lpstr>理论、实践教学学时占比一览表</vt:lpstr>
      <vt:lpstr>三实课程教学环节一览表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2020-05-26T01:49:00Z</dcterms:created>
  <dcterms:modified xsi:type="dcterms:W3CDTF">2021-04-28T08:53:36Z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C02A386F66E44CA6959D4D8221C46E9D</vt:lpwstr>
  </property>
</Properties>
</file>